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ti/Desktop/Abril : Transparencia /"/>
    </mc:Choice>
  </mc:AlternateContent>
  <xr:revisionPtr revIDLastSave="0" documentId="8_{B86E6061-0320-4046-B0F2-4F5663CD3F9A}" xr6:coauthVersionLast="47" xr6:coauthVersionMax="47" xr10:uidLastSave="{00000000-0000-0000-0000-000000000000}"/>
  <bookViews>
    <workbookView xWindow="0" yWindow="500" windowWidth="25600" windowHeight="13720" xr2:uid="{1DAF2FAD-A989-4F5F-9D1F-AA3C92DDA4C7}"/>
  </bookViews>
  <sheets>
    <sheet name="comisi perman" sheetId="16" r:id="rId1"/>
  </sheets>
  <definedNames>
    <definedName name="_xlnm.Print_Area" localSheetId="0">'comisi perman'!$A$1:$Y$34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" i="16" l="1"/>
  <c r="K26" i="16"/>
  <c r="P25" i="16"/>
  <c r="K25" i="16"/>
  <c r="P24" i="16"/>
  <c r="K24" i="16"/>
  <c r="P23" i="16"/>
  <c r="K23" i="16"/>
  <c r="P22" i="16"/>
  <c r="K22" i="16"/>
  <c r="P21" i="16"/>
  <c r="K21" i="16"/>
  <c r="P20" i="16"/>
  <c r="K20" i="16"/>
  <c r="P19" i="16"/>
  <c r="K19" i="16"/>
  <c r="P18" i="16"/>
  <c r="K18" i="16"/>
  <c r="P17" i="16"/>
  <c r="K17" i="16"/>
  <c r="P15" i="16"/>
  <c r="K15" i="16"/>
  <c r="P14" i="16"/>
  <c r="K14" i="16"/>
  <c r="K7" i="16"/>
  <c r="P4" i="16"/>
  <c r="K4" i="16"/>
  <c r="P16" i="16"/>
</calcChain>
</file>

<file path=xl/sharedStrings.xml><?xml version="1.0" encoding="utf-8"?>
<sst xmlns="http://schemas.openxmlformats.org/spreadsheetml/2006/main" count="440" uniqueCount="214">
  <si>
    <t>003</t>
  </si>
  <si>
    <t>Perm</t>
  </si>
  <si>
    <t>B23</t>
  </si>
  <si>
    <t>Director</t>
  </si>
  <si>
    <t>N</t>
  </si>
  <si>
    <t>G9G</t>
  </si>
  <si>
    <t>Auxiliar de Servicios</t>
  </si>
  <si>
    <t>Bachiller Ciencias y Letras</t>
  </si>
  <si>
    <t>talento.humano@mdi.gov.py</t>
  </si>
  <si>
    <t>Alberto</t>
  </si>
  <si>
    <t>Cornet Vargas</t>
  </si>
  <si>
    <t>F2B</t>
  </si>
  <si>
    <t>Asistente- Tecn- Admin.</t>
  </si>
  <si>
    <t>Administrativo</t>
  </si>
  <si>
    <t>Bachiller Humanistico</t>
  </si>
  <si>
    <t>S</t>
  </si>
  <si>
    <t>Bachiller</t>
  </si>
  <si>
    <t>Profesional (II)</t>
  </si>
  <si>
    <t>Abogado</t>
  </si>
  <si>
    <t>D8H</t>
  </si>
  <si>
    <t>Tecnico (I)</t>
  </si>
  <si>
    <t>D8B</t>
  </si>
  <si>
    <t>Alfonzo David</t>
  </si>
  <si>
    <t>Candia Montiel</t>
  </si>
  <si>
    <t>D8E</t>
  </si>
  <si>
    <t>Técnico (I)</t>
  </si>
  <si>
    <t>D55</t>
  </si>
  <si>
    <t>Profesional (I)</t>
  </si>
  <si>
    <t>Abogada</t>
  </si>
  <si>
    <t>Sueldo</t>
  </si>
  <si>
    <t>Director General</t>
  </si>
  <si>
    <t>Ana Andrea</t>
  </si>
  <si>
    <t>Armoa de Meza</t>
  </si>
  <si>
    <t>E3K</t>
  </si>
  <si>
    <t>Tecnico (II)</t>
  </si>
  <si>
    <t>Jefa  Dpto.</t>
  </si>
  <si>
    <t>Auxiliar Contable</t>
  </si>
  <si>
    <t>anaandrea83@gmail.com</t>
  </si>
  <si>
    <t xml:space="preserve">Arriola Ramirez </t>
  </si>
  <si>
    <t>Técnico (II)</t>
  </si>
  <si>
    <t>Arsenio Ladislao</t>
  </si>
  <si>
    <t>Arce Flores</t>
  </si>
  <si>
    <t>E3J</t>
  </si>
  <si>
    <t>Tecnico Electricista</t>
  </si>
  <si>
    <t>archiangis@hotmail.com</t>
  </si>
  <si>
    <t>F2C</t>
  </si>
  <si>
    <t>Carlos David</t>
  </si>
  <si>
    <t>Alvarez Penayo</t>
  </si>
  <si>
    <t>C8D</t>
  </si>
  <si>
    <t>Asistente Administrativo</t>
  </si>
  <si>
    <t>Economista Mencion Microeconomia</t>
  </si>
  <si>
    <t>carlos.alvarez@mdi.gov.py</t>
  </si>
  <si>
    <t>Basico</t>
  </si>
  <si>
    <t>C8N</t>
  </si>
  <si>
    <t>G9J</t>
  </si>
  <si>
    <t>Asistente Tec. Adm.</t>
  </si>
  <si>
    <t>Licenciada en Administracion de Empresas</t>
  </si>
  <si>
    <t>Dercides</t>
  </si>
  <si>
    <t>Ferreira Melgarejo</t>
  </si>
  <si>
    <t>D81</t>
  </si>
  <si>
    <t>B16</t>
  </si>
  <si>
    <t>Secundaria</t>
  </si>
  <si>
    <t>Coordinadora</t>
  </si>
  <si>
    <t>Esmelda</t>
  </si>
  <si>
    <t>Torres de Pascottini</t>
  </si>
  <si>
    <t xml:space="preserve"> Municipalidad de Villa Hayes</t>
  </si>
  <si>
    <t>Esteban Daniel</t>
  </si>
  <si>
    <t>Maidana Nuñez</t>
  </si>
  <si>
    <t>esteban.maidana@mdi.gov.py</t>
  </si>
  <si>
    <t>Fatima Beatriz</t>
  </si>
  <si>
    <t>Benitez Sanchez</t>
  </si>
  <si>
    <t>Bachiller Tecnico en Contabilidad</t>
  </si>
  <si>
    <t>fbenitez@mdi.gov.py</t>
  </si>
  <si>
    <t>Fernando Ariel</t>
  </si>
  <si>
    <t>Pedrozo Roman</t>
  </si>
  <si>
    <t>Fernando David</t>
  </si>
  <si>
    <t xml:space="preserve">Vittone Villalba </t>
  </si>
  <si>
    <t>G3F</t>
  </si>
  <si>
    <t>C8L</t>
  </si>
  <si>
    <t xml:space="preserve">Hector </t>
  </si>
  <si>
    <t>Torales Peña</t>
  </si>
  <si>
    <t>F2A</t>
  </si>
  <si>
    <t>Asistente Técnico -ADM</t>
  </si>
  <si>
    <t>Hilario</t>
  </si>
  <si>
    <t>Ibarra Romero</t>
  </si>
  <si>
    <t>D58</t>
  </si>
  <si>
    <t xml:space="preserve">Jorge Adalberto </t>
  </si>
  <si>
    <t>Caceres Colman</t>
  </si>
  <si>
    <t>D52</t>
  </si>
  <si>
    <t>Lic. Administracion de Empresas</t>
  </si>
  <si>
    <t>jorcaceres01@gmail.com</t>
  </si>
  <si>
    <t>Juan Eduardo</t>
  </si>
  <si>
    <t>Chavez Escobar</t>
  </si>
  <si>
    <t>Bachiller Tecnico</t>
  </si>
  <si>
    <t>c_chavez1981@hotmail.com</t>
  </si>
  <si>
    <t>Leticia Carolina</t>
  </si>
  <si>
    <t>Vera Pérez</t>
  </si>
  <si>
    <t>veraleti@gmail.com</t>
  </si>
  <si>
    <t>Lourdes Liliana</t>
  </si>
  <si>
    <t>Diaz Garay</t>
  </si>
  <si>
    <t>liliana.diaz@mdi.gov.py</t>
  </si>
  <si>
    <t>Marcial</t>
  </si>
  <si>
    <t>Ayala</t>
  </si>
  <si>
    <t>G9A</t>
  </si>
  <si>
    <t>Resolucion Nro 56 Por la cual se acepta la prorroga de comision del Funcionario del Ministerio del Interior a la Gobernacion del Departamento de Paraguari</t>
  </si>
  <si>
    <t>Miguel Ostiano</t>
  </si>
  <si>
    <t xml:space="preserve">Adorno López </t>
  </si>
  <si>
    <t>Lic. en Ciencias Contables</t>
  </si>
  <si>
    <t>mioador_py@hotmail.com</t>
  </si>
  <si>
    <t>Mirian Nathalia</t>
  </si>
  <si>
    <t>Recalde Amarilla</t>
  </si>
  <si>
    <t>Licenciada en Psicologia con Enfasis Organizacional</t>
  </si>
  <si>
    <t>recaldemirian87@gmail.com</t>
  </si>
  <si>
    <t>Natalia Beatríz</t>
  </si>
  <si>
    <t>Caballero Volta</t>
  </si>
  <si>
    <t>Lic. en Ciencias de la Empresa</t>
  </si>
  <si>
    <t>Orlando Javier</t>
  </si>
  <si>
    <t>Rotela Duarte</t>
  </si>
  <si>
    <t xml:space="preserve">Oscar Gabriel </t>
  </si>
  <si>
    <t>Garcia Duarte</t>
  </si>
  <si>
    <t>G9M</t>
  </si>
  <si>
    <t>Patricia Veronica</t>
  </si>
  <si>
    <t>Rivas Soilan</t>
  </si>
  <si>
    <t>patriciarivas@gmail.com</t>
  </si>
  <si>
    <t>Romina Vaneza</t>
  </si>
  <si>
    <t>Medina Valdovinos</t>
  </si>
  <si>
    <t>D5H</t>
  </si>
  <si>
    <t>Licenciada en Contabilidad</t>
  </si>
  <si>
    <t>vaneva1983@hotmail.com</t>
  </si>
  <si>
    <t>Escobar Acosta</t>
  </si>
  <si>
    <t xml:space="preserve">Tomas </t>
  </si>
  <si>
    <t>Ruiz Fernandez</t>
  </si>
  <si>
    <t>Bachller</t>
  </si>
  <si>
    <t>Vladimir Antonio</t>
  </si>
  <si>
    <t>Jara Vera</t>
  </si>
  <si>
    <t>C8G</t>
  </si>
  <si>
    <t>Comunicaciones</t>
  </si>
  <si>
    <t>Licenciado Ciencias de la Comunicacion</t>
  </si>
  <si>
    <t>vladimir-py@hotmail.com</t>
  </si>
  <si>
    <t>Wilma Beatríz</t>
  </si>
  <si>
    <t>Paredes de Pérez</t>
  </si>
  <si>
    <t>C8H</t>
  </si>
  <si>
    <t>Jefa de Monitoreo</t>
  </si>
  <si>
    <t>Licenciada en Periodismo</t>
  </si>
  <si>
    <t>beaparedes76@gmail.com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</si>
  <si>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</si>
  <si>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</si>
  <si>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</si>
  <si>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</si>
  <si>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</si>
  <si>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</si>
  <si>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</si>
  <si>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</si>
  <si>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</si>
  <si>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</si>
  <si>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</si>
  <si>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</si>
  <si>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</si>
  <si>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</si>
  <si>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</si>
  <si>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</si>
  <si>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</si>
  <si>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</si>
  <si>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</si>
  <si>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</si>
  <si>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</si>
  <si>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</si>
  <si>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</si>
  <si>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</si>
  <si>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</si>
  <si>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</si>
  <si>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</si>
  <si>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</si>
  <si>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</si>
  <si>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07:00 a 15:00</t>
  </si>
  <si>
    <t>Secretaria Nacional de Inteligencia Res. 673/21 Vigencia 01/01 al 31/12/22</t>
  </si>
  <si>
    <t>Municipalidad de Ñemby Res. 39/22  al 31/12/22</t>
  </si>
  <si>
    <t>Ministerio de Hacienda  Res. 27/22  14/03  al 31/12/22</t>
  </si>
  <si>
    <t>Gober. de Paraguarí  Res. 663/21 01/01 al 31/12/22</t>
  </si>
  <si>
    <t xml:space="preserve">Secretaria Nacional de Administracion de Bienes Incautados y Comisados Res. 700/21  01/01  al 31/12/22  </t>
  </si>
  <si>
    <t>Secretaria Nacional de Inteligencia Res. 266/22 Vigencia 14/07 al 31/12/22</t>
  </si>
  <si>
    <t>Universidad Nacional de Asuncion  Res. 634/21 Vigencia 01/01 al 31/12/22</t>
  </si>
  <si>
    <t>Municipalidad de Guazu Cua Res. 285/22 vigencia 22/07 al 31/12/22.</t>
  </si>
  <si>
    <t>Gober. de Paraguarí  Res. 665/21 01/01 al 31/12/22</t>
  </si>
  <si>
    <t>Direc.Gral.Migraciones  Res. 671/21  01/01  al 31/12/22.</t>
  </si>
  <si>
    <t>Municipalidad de Yaguaron Res. 16/22  01/01 al 31/12/22.</t>
  </si>
  <si>
    <t>Minis. Agri.y Ganaderia  Res.14/22 01/01  al 31/12/22.</t>
  </si>
  <si>
    <t xml:space="preserve"> Secretaria de Emergencia Nacional  Res.711/21  01/01  al 31/12/22.</t>
  </si>
  <si>
    <t xml:space="preserve">Secretaria Nacional de Inteligencia Res. 672/21  01/01 al 31/12/22. </t>
  </si>
  <si>
    <t>Direccion Nacional de Correos del Paraguay Res. 701/21  01/01  al 31/12/22.</t>
  </si>
  <si>
    <t>Direc.Gral.Migraciones  Res. 667/21  01/01  al 31/12/22.</t>
  </si>
  <si>
    <t>Municipalidad de Luque Res. 15/22  07/03  al 31/12/22.</t>
  </si>
  <si>
    <t xml:space="preserve">Municipalidad de Ybycui Res. 655/21  01/01 al 31/12/22. </t>
  </si>
  <si>
    <t>Municipalidad de Fernando de la Mora Res. 140/22  09/05  al 31/12/22.</t>
  </si>
  <si>
    <t>Secretaria Nacional de Cultura Res. 282/22  Vigencia: 18/07 al 31/12/22.</t>
  </si>
  <si>
    <t>Municipalidad de Asuncion Res. 702/21  09/01  al 31/12/22.</t>
  </si>
  <si>
    <t xml:space="preserve">Municipalidad de Puerto Pinasco  Res. 681/21  01/01/al 31/12/22. </t>
  </si>
  <si>
    <t>Secretaria Nacional de Inteligencia Res. 234/22 Vigencia 28/06 al 31/12/22</t>
  </si>
  <si>
    <t>Municipalidad de San Estanislao Res. 61/22  04/02  al 31/12/22.</t>
  </si>
  <si>
    <t>AÑO</t>
  </si>
  <si>
    <t>Director Interino - Direccion de Monitoreo y Control /VMAP</t>
  </si>
  <si>
    <t>Maria de los Angeles</t>
  </si>
  <si>
    <t>Ministerio de Desarrollo Social</t>
  </si>
  <si>
    <t>Jorge Alfredo</t>
  </si>
  <si>
    <t>Municipalidad de Jose Felix Estigarribia</t>
  </si>
  <si>
    <t xml:space="preserve">Tania Irene </t>
  </si>
  <si>
    <t>Estigarribia Casas</t>
  </si>
  <si>
    <t>Sueldo Enero</t>
  </si>
  <si>
    <t>Alejandro Rigoberto</t>
  </si>
  <si>
    <t>Franco Adorno</t>
  </si>
  <si>
    <t>Direccion Nacional De Contrataciones Publicas</t>
  </si>
  <si>
    <t>Contraloria General de la Republica</t>
  </si>
  <si>
    <t>Tribunal Superior de Justicia Electoral</t>
  </si>
  <si>
    <t>Planilla de Funcionarios - Abril  2024 - MDI- Comisionados del M.I.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</si>
</sst>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1" applyNumberFormat="1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/>
    <xf numFmtId="1" fontId="3" fillId="2" borderId="6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4" fontId="3" fillId="2" borderId="1" xfId="0" applyNumberFormat="1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/>
    <xf numFmtId="0" fontId="4" fillId="2" borderId="1" xfId="0" applyFont="1" applyFill="1" applyBorder="1"/>
    <xf numFmtId="1" fontId="3" fillId="2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/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2ED6-89EA-4810-B54F-585989FC578B}">
  <dimension ref="A1:AE34"/>
  <sheetViews>
    <sheetView tabSelected="1" zoomScale="68" zoomScaleNormal="68" workbookViewId="0">
      <selection activeCell="G9" sqref="G9"/>
    </sheetView>
  </sheetViews>
  <sheetFormatPr baseColWidth="10" defaultRowHeight="15" x14ac:dyDescent="0.2"/>
  <cols>
    <col min="8" max="8" width="29.33203125" customWidth="1"/>
    <col min="9" max="9" width="22.1640625" customWidth="1"/>
    <col min="11" max="11" width="13.1640625" customWidth="1"/>
    <col min="15" max="15" width="14.83203125" customWidth="1"/>
    <col min="16" max="16" width="14.1640625" customWidth="1"/>
    <col min="19" max="19" width="43" customWidth="1"/>
    <col min="20" max="20" width="18" customWidth="1"/>
    <col min="21" max="21" width="30" customWidth="1"/>
    <col min="22" max="22" width="17.33203125" customWidth="1"/>
    <col min="27" max="27" width="24.1640625" customWidth="1"/>
    <col min="28" max="28" width="43.6640625" customWidth="1"/>
    <col min="29" max="29" width="16" customWidth="1"/>
    <col min="30" max="30" width="15.33203125" customWidth="1"/>
  </cols>
  <sheetData>
    <row r="1" spans="1:31" ht="28" x14ac:dyDescent="0.2">
      <c r="A1" s="34" t="s">
        <v>213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31" ht="51" x14ac:dyDescent="0.2">
      <c r="A2" s="23" t="s">
        <v>199</v>
      </c>
      <c r="B2" s="23" t="s">
        <v>145</v>
      </c>
      <c r="C2" s="23" t="s">
        <v>146</v>
      </c>
      <c r="D2" s="23" t="s">
        <v>147</v>
      </c>
      <c r="E2" s="23" t="s">
        <v>148</v>
      </c>
      <c r="F2" s="23" t="s">
        <v>149</v>
      </c>
      <c r="G2" s="23" t="s">
        <v>150</v>
      </c>
      <c r="H2" s="23" t="s">
        <v>151</v>
      </c>
      <c r="I2" s="23" t="s">
        <v>152</v>
      </c>
      <c r="J2" s="23" t="s">
        <v>153</v>
      </c>
      <c r="K2" s="24" t="s">
        <v>154</v>
      </c>
      <c r="L2" s="23" t="s">
        <v>155</v>
      </c>
      <c r="M2" s="23" t="s">
        <v>156</v>
      </c>
      <c r="N2" s="23" t="s">
        <v>157</v>
      </c>
      <c r="O2" s="23" t="s">
        <v>158</v>
      </c>
      <c r="P2" s="23" t="s">
        <v>159</v>
      </c>
      <c r="Q2" s="23" t="s">
        <v>160</v>
      </c>
      <c r="R2" s="23" t="s">
        <v>161</v>
      </c>
      <c r="S2" s="23" t="s">
        <v>162</v>
      </c>
      <c r="T2" s="23" t="s">
        <v>163</v>
      </c>
      <c r="U2" s="23" t="s">
        <v>164</v>
      </c>
      <c r="V2" s="23" t="s">
        <v>165</v>
      </c>
      <c r="W2" s="23" t="s">
        <v>166</v>
      </c>
      <c r="X2" s="23" t="s">
        <v>167</v>
      </c>
      <c r="Y2" s="24" t="s">
        <v>168</v>
      </c>
      <c r="Z2" s="25" t="s">
        <v>169</v>
      </c>
      <c r="AA2" s="26" t="s">
        <v>170</v>
      </c>
      <c r="AB2" s="23" t="s">
        <v>171</v>
      </c>
      <c r="AC2" s="23" t="s">
        <v>172</v>
      </c>
      <c r="AD2" s="23" t="s">
        <v>173</v>
      </c>
    </row>
    <row r="3" spans="1:31" ht="33" customHeight="1" x14ac:dyDescent="0.25">
      <c r="A3" s="1">
        <v>2024</v>
      </c>
      <c r="B3" s="1">
        <v>4</v>
      </c>
      <c r="C3" s="1">
        <v>12</v>
      </c>
      <c r="D3" s="1">
        <v>12</v>
      </c>
      <c r="E3" s="1" t="s">
        <v>0</v>
      </c>
      <c r="F3" s="1">
        <v>7000</v>
      </c>
      <c r="G3" s="2">
        <v>874357</v>
      </c>
      <c r="H3" s="3" t="s">
        <v>105</v>
      </c>
      <c r="I3" s="4" t="s">
        <v>106</v>
      </c>
      <c r="J3" s="5" t="s">
        <v>1</v>
      </c>
      <c r="K3" s="32">
        <v>11300000</v>
      </c>
      <c r="L3" s="12">
        <v>111</v>
      </c>
      <c r="M3" s="1">
        <v>10</v>
      </c>
      <c r="N3" s="1" t="s">
        <v>2</v>
      </c>
      <c r="O3" s="6">
        <v>11300000</v>
      </c>
      <c r="P3" s="7">
        <v>9492000</v>
      </c>
      <c r="Q3" s="8" t="s">
        <v>29</v>
      </c>
      <c r="R3" s="8"/>
      <c r="S3" s="8" t="s">
        <v>202</v>
      </c>
      <c r="T3" s="8" t="s">
        <v>3</v>
      </c>
      <c r="U3" s="8" t="s">
        <v>13</v>
      </c>
      <c r="V3" s="8" t="s">
        <v>174</v>
      </c>
      <c r="W3" s="9" t="s">
        <v>4</v>
      </c>
      <c r="X3" s="10"/>
      <c r="Y3" s="33">
        <v>1998</v>
      </c>
      <c r="Z3" s="12">
        <v>2</v>
      </c>
      <c r="AA3" s="8" t="s">
        <v>107</v>
      </c>
      <c r="AB3" s="8" t="s">
        <v>108</v>
      </c>
      <c r="AC3" s="13">
        <v>35867</v>
      </c>
      <c r="AD3" s="8" t="s">
        <v>202</v>
      </c>
    </row>
    <row r="4" spans="1:31" ht="33" customHeight="1" x14ac:dyDescent="0.25">
      <c r="A4" s="1">
        <v>2024</v>
      </c>
      <c r="B4" s="1">
        <v>4</v>
      </c>
      <c r="C4" s="1">
        <v>12</v>
      </c>
      <c r="D4" s="1">
        <v>12</v>
      </c>
      <c r="E4" s="1" t="s">
        <v>0</v>
      </c>
      <c r="F4" s="1">
        <v>6000</v>
      </c>
      <c r="G4" s="2">
        <v>3201447</v>
      </c>
      <c r="H4" s="3" t="s">
        <v>46</v>
      </c>
      <c r="I4" s="4" t="s">
        <v>47</v>
      </c>
      <c r="J4" s="5" t="s">
        <v>1</v>
      </c>
      <c r="K4" s="27">
        <f>SUM(O4:O4)</f>
        <v>10200000</v>
      </c>
      <c r="L4" s="12">
        <v>111</v>
      </c>
      <c r="M4" s="1">
        <v>10</v>
      </c>
      <c r="N4" s="1" t="s">
        <v>48</v>
      </c>
      <c r="O4" s="6">
        <v>10200000</v>
      </c>
      <c r="P4" s="7">
        <f t="shared" ref="P4" si="0">+O4-ROUNDDOWN(+O4*0.16,0)</f>
        <v>8568000</v>
      </c>
      <c r="Q4" s="8" t="s">
        <v>29</v>
      </c>
      <c r="R4" s="8"/>
      <c r="S4" s="8" t="s">
        <v>202</v>
      </c>
      <c r="T4" s="8" t="s">
        <v>27</v>
      </c>
      <c r="U4" s="8" t="s">
        <v>49</v>
      </c>
      <c r="V4" s="8" t="s">
        <v>174</v>
      </c>
      <c r="W4" s="9" t="s">
        <v>4</v>
      </c>
      <c r="X4" s="10"/>
      <c r="Y4" s="18">
        <v>2002</v>
      </c>
      <c r="Z4" s="12">
        <v>2</v>
      </c>
      <c r="AA4" s="8" t="s">
        <v>50</v>
      </c>
      <c r="AB4" s="8" t="s">
        <v>51</v>
      </c>
      <c r="AC4" s="13">
        <v>37294</v>
      </c>
      <c r="AD4" s="8" t="s">
        <v>175</v>
      </c>
    </row>
    <row r="5" spans="1:31" ht="33" customHeight="1" x14ac:dyDescent="0.25">
      <c r="A5" s="1">
        <v>2024</v>
      </c>
      <c r="B5" s="1">
        <v>4</v>
      </c>
      <c r="C5" s="1">
        <v>12</v>
      </c>
      <c r="D5" s="1">
        <v>12</v>
      </c>
      <c r="E5" s="1" t="s">
        <v>0</v>
      </c>
      <c r="F5" s="1">
        <v>69000</v>
      </c>
      <c r="G5" s="2">
        <v>1038707</v>
      </c>
      <c r="H5" s="3" t="s">
        <v>40</v>
      </c>
      <c r="I5" s="4" t="s">
        <v>41</v>
      </c>
      <c r="J5" s="5" t="s">
        <v>1</v>
      </c>
      <c r="K5" s="30">
        <v>3400000</v>
      </c>
      <c r="L5" s="12">
        <v>111</v>
      </c>
      <c r="M5" s="1">
        <v>10</v>
      </c>
      <c r="N5" s="1" t="s">
        <v>42</v>
      </c>
      <c r="O5" s="6">
        <v>3400000</v>
      </c>
      <c r="P5" s="7">
        <v>2856000</v>
      </c>
      <c r="Q5" s="8" t="s">
        <v>29</v>
      </c>
      <c r="R5" s="16"/>
      <c r="S5" s="8" t="s">
        <v>176</v>
      </c>
      <c r="T5" s="8" t="s">
        <v>39</v>
      </c>
      <c r="U5" s="8" t="s">
        <v>13</v>
      </c>
      <c r="V5" s="8" t="s">
        <v>174</v>
      </c>
      <c r="W5" s="9" t="s">
        <v>4</v>
      </c>
      <c r="X5" s="10"/>
      <c r="Y5" s="33">
        <v>1991</v>
      </c>
      <c r="Z5" s="12">
        <v>2</v>
      </c>
      <c r="AA5" s="8" t="s">
        <v>43</v>
      </c>
      <c r="AB5" s="8" t="s">
        <v>44</v>
      </c>
      <c r="AC5" s="13">
        <v>33270</v>
      </c>
      <c r="AD5" s="8"/>
    </row>
    <row r="6" spans="1:31" ht="33" customHeight="1" x14ac:dyDescent="0.25">
      <c r="A6" s="1">
        <v>2024</v>
      </c>
      <c r="B6" s="1">
        <v>4</v>
      </c>
      <c r="C6" s="1">
        <v>12</v>
      </c>
      <c r="D6" s="1">
        <v>12</v>
      </c>
      <c r="E6" s="1" t="s">
        <v>0</v>
      </c>
      <c r="F6" s="1">
        <v>66000</v>
      </c>
      <c r="G6" s="2">
        <v>2011815</v>
      </c>
      <c r="H6" s="20" t="s">
        <v>31</v>
      </c>
      <c r="I6" s="4" t="s">
        <v>32</v>
      </c>
      <c r="J6" s="5" t="s">
        <v>1</v>
      </c>
      <c r="K6" s="27">
        <v>3200000</v>
      </c>
      <c r="L6" s="12">
        <v>111</v>
      </c>
      <c r="M6" s="1">
        <v>10</v>
      </c>
      <c r="N6" s="1" t="s">
        <v>33</v>
      </c>
      <c r="O6" s="6">
        <v>3200000</v>
      </c>
      <c r="P6" s="7">
        <v>2688000</v>
      </c>
      <c r="Q6" s="8" t="s">
        <v>29</v>
      </c>
      <c r="R6" s="16"/>
      <c r="S6" s="8" t="s">
        <v>177</v>
      </c>
      <c r="T6" s="8" t="s">
        <v>34</v>
      </c>
      <c r="U6" s="8" t="s">
        <v>35</v>
      </c>
      <c r="V6" s="8" t="s">
        <v>174</v>
      </c>
      <c r="W6" s="9" t="s">
        <v>4</v>
      </c>
      <c r="X6" s="8"/>
      <c r="Y6" s="33">
        <v>2016</v>
      </c>
      <c r="Z6" s="12">
        <v>2</v>
      </c>
      <c r="AA6" s="8" t="s">
        <v>36</v>
      </c>
      <c r="AB6" s="8" t="s">
        <v>37</v>
      </c>
      <c r="AC6" s="13">
        <v>42614</v>
      </c>
      <c r="AD6" s="8"/>
    </row>
    <row r="7" spans="1:31" ht="33" customHeight="1" x14ac:dyDescent="0.25">
      <c r="A7" s="1">
        <v>2024</v>
      </c>
      <c r="B7" s="1">
        <v>4</v>
      </c>
      <c r="C7" s="1">
        <v>12</v>
      </c>
      <c r="D7" s="1">
        <v>12</v>
      </c>
      <c r="E7" s="1" t="s">
        <v>0</v>
      </c>
      <c r="F7" s="1">
        <v>4000</v>
      </c>
      <c r="G7" s="2">
        <v>1775396</v>
      </c>
      <c r="H7" s="3" t="s">
        <v>201</v>
      </c>
      <c r="I7" s="4" t="s">
        <v>38</v>
      </c>
      <c r="J7" s="5" t="s">
        <v>1</v>
      </c>
      <c r="K7" s="28">
        <f t="shared" ref="K7" si="1">SUM(O7:O7)</f>
        <v>13000000</v>
      </c>
      <c r="L7" s="12">
        <v>111</v>
      </c>
      <c r="M7" s="1">
        <v>10</v>
      </c>
      <c r="N7" s="1" t="s">
        <v>60</v>
      </c>
      <c r="O7" s="6">
        <v>13000000</v>
      </c>
      <c r="P7" s="7">
        <v>10920000</v>
      </c>
      <c r="Q7" s="8" t="s">
        <v>29</v>
      </c>
      <c r="R7" s="16"/>
      <c r="S7" s="8" t="s">
        <v>210</v>
      </c>
      <c r="T7" s="8" t="s">
        <v>30</v>
      </c>
      <c r="U7" s="8" t="s">
        <v>30</v>
      </c>
      <c r="V7" s="8" t="s">
        <v>174</v>
      </c>
      <c r="W7" s="9" t="s">
        <v>4</v>
      </c>
      <c r="X7" s="8"/>
      <c r="Y7" s="18"/>
      <c r="Z7" s="12"/>
      <c r="AA7" s="8"/>
      <c r="AB7" s="8" t="s">
        <v>8</v>
      </c>
      <c r="AC7" s="13"/>
      <c r="AD7" s="8"/>
    </row>
    <row r="8" spans="1:31" ht="33" customHeight="1" x14ac:dyDescent="0.25">
      <c r="A8" s="1">
        <v>2024</v>
      </c>
      <c r="B8" s="1">
        <v>4</v>
      </c>
      <c r="C8" s="1">
        <v>12</v>
      </c>
      <c r="D8" s="1">
        <v>12</v>
      </c>
      <c r="E8" s="1" t="s">
        <v>0</v>
      </c>
      <c r="F8" s="1">
        <v>82000</v>
      </c>
      <c r="G8" s="2">
        <v>2119858</v>
      </c>
      <c r="H8" s="3" t="s">
        <v>101</v>
      </c>
      <c r="I8" s="4" t="s">
        <v>102</v>
      </c>
      <c r="J8" s="5" t="s">
        <v>1</v>
      </c>
      <c r="K8" s="32">
        <v>3600000</v>
      </c>
      <c r="L8" s="12">
        <v>111</v>
      </c>
      <c r="M8" s="1">
        <v>10</v>
      </c>
      <c r="N8" s="1" t="s">
        <v>103</v>
      </c>
      <c r="O8" s="6">
        <v>3600000</v>
      </c>
      <c r="P8" s="7">
        <v>3024000</v>
      </c>
      <c r="Q8" s="8" t="s">
        <v>29</v>
      </c>
      <c r="R8" s="8"/>
      <c r="S8" s="8" t="s">
        <v>178</v>
      </c>
      <c r="T8" s="8" t="s">
        <v>6</v>
      </c>
      <c r="U8" s="8" t="s">
        <v>13</v>
      </c>
      <c r="V8" s="8" t="s">
        <v>174</v>
      </c>
      <c r="W8" s="9" t="s">
        <v>4</v>
      </c>
      <c r="X8" s="10"/>
      <c r="Y8" s="33">
        <v>2000</v>
      </c>
      <c r="Z8" s="12">
        <v>1</v>
      </c>
      <c r="AA8" s="8" t="s">
        <v>52</v>
      </c>
      <c r="AB8" s="8" t="s">
        <v>8</v>
      </c>
      <c r="AC8" s="13">
        <v>36817</v>
      </c>
      <c r="AD8" s="8" t="s">
        <v>104</v>
      </c>
    </row>
    <row r="9" spans="1:31" ht="33" customHeight="1" x14ac:dyDescent="0.25">
      <c r="A9" s="1">
        <v>2024</v>
      </c>
      <c r="B9" s="1">
        <v>4</v>
      </c>
      <c r="C9" s="1">
        <v>12</v>
      </c>
      <c r="D9" s="1">
        <v>12</v>
      </c>
      <c r="E9" s="1" t="s">
        <v>0</v>
      </c>
      <c r="F9" s="1">
        <v>51000</v>
      </c>
      <c r="G9" s="14">
        <v>3645393</v>
      </c>
      <c r="H9" s="19" t="s">
        <v>69</v>
      </c>
      <c r="I9" s="15" t="s">
        <v>70</v>
      </c>
      <c r="J9" s="5" t="s">
        <v>1</v>
      </c>
      <c r="K9" s="27">
        <v>5200000</v>
      </c>
      <c r="L9" s="12">
        <v>111</v>
      </c>
      <c r="M9" s="1">
        <v>10</v>
      </c>
      <c r="N9" s="1" t="s">
        <v>53</v>
      </c>
      <c r="O9" s="6">
        <v>5200000</v>
      </c>
      <c r="P9" s="7">
        <v>4368000</v>
      </c>
      <c r="Q9" s="8" t="s">
        <v>29</v>
      </c>
      <c r="R9" s="8"/>
      <c r="S9" s="8" t="s">
        <v>180</v>
      </c>
      <c r="T9" s="8" t="s">
        <v>25</v>
      </c>
      <c r="U9" s="8" t="s">
        <v>13</v>
      </c>
      <c r="V9" s="8" t="s">
        <v>174</v>
      </c>
      <c r="W9" s="9" t="s">
        <v>4</v>
      </c>
      <c r="X9" s="8"/>
      <c r="Y9" s="33">
        <v>2003</v>
      </c>
      <c r="Z9" s="12">
        <v>2</v>
      </c>
      <c r="AA9" s="8" t="s">
        <v>71</v>
      </c>
      <c r="AB9" s="8" t="s">
        <v>72</v>
      </c>
      <c r="AC9" s="13">
        <v>37942</v>
      </c>
      <c r="AD9" s="8"/>
    </row>
    <row r="10" spans="1:31" ht="33" customHeight="1" x14ac:dyDescent="0.25">
      <c r="A10" s="1">
        <v>2024</v>
      </c>
      <c r="B10" s="1">
        <v>4</v>
      </c>
      <c r="C10" s="1">
        <v>12</v>
      </c>
      <c r="D10" s="1">
        <v>12</v>
      </c>
      <c r="E10" s="1" t="s">
        <v>0</v>
      </c>
      <c r="F10" s="1">
        <v>17000</v>
      </c>
      <c r="G10" s="2">
        <v>1244382</v>
      </c>
      <c r="H10" s="3" t="s">
        <v>113</v>
      </c>
      <c r="I10" s="4" t="s">
        <v>114</v>
      </c>
      <c r="J10" s="5" t="s">
        <v>1</v>
      </c>
      <c r="K10" s="32">
        <v>8800000</v>
      </c>
      <c r="L10" s="12">
        <v>111</v>
      </c>
      <c r="M10" s="1">
        <v>10</v>
      </c>
      <c r="N10" s="1" t="s">
        <v>78</v>
      </c>
      <c r="O10" s="6">
        <v>8800000</v>
      </c>
      <c r="P10" s="7">
        <v>7392000</v>
      </c>
      <c r="Q10" s="8" t="s">
        <v>29</v>
      </c>
      <c r="R10" s="8"/>
      <c r="S10" s="8" t="s">
        <v>211</v>
      </c>
      <c r="T10" s="8" t="s">
        <v>27</v>
      </c>
      <c r="U10" s="8" t="s">
        <v>62</v>
      </c>
      <c r="V10" s="8" t="s">
        <v>174</v>
      </c>
      <c r="W10" s="9" t="s">
        <v>4</v>
      </c>
      <c r="X10" s="10"/>
      <c r="Y10" s="33">
        <v>1997</v>
      </c>
      <c r="Z10" s="12">
        <v>1</v>
      </c>
      <c r="AA10" s="8" t="s">
        <v>115</v>
      </c>
      <c r="AB10" s="8" t="s">
        <v>8</v>
      </c>
      <c r="AC10" s="13">
        <v>35490</v>
      </c>
      <c r="AD10" s="8"/>
    </row>
    <row r="11" spans="1:31" ht="33" customHeight="1" x14ac:dyDescent="0.25">
      <c r="A11" s="1">
        <v>2024</v>
      </c>
      <c r="B11" s="1">
        <v>4</v>
      </c>
      <c r="C11" s="1">
        <v>12</v>
      </c>
      <c r="D11" s="1">
        <v>12</v>
      </c>
      <c r="E11" s="1" t="s">
        <v>0</v>
      </c>
      <c r="F11" s="1">
        <v>32000</v>
      </c>
      <c r="G11" s="2">
        <v>920712</v>
      </c>
      <c r="H11" s="3" t="s">
        <v>86</v>
      </c>
      <c r="I11" s="4" t="s">
        <v>87</v>
      </c>
      <c r="J11" s="5" t="s">
        <v>1</v>
      </c>
      <c r="K11" s="32">
        <v>4500000</v>
      </c>
      <c r="L11" s="12">
        <v>111</v>
      </c>
      <c r="M11" s="1">
        <v>10</v>
      </c>
      <c r="N11" s="1" t="s">
        <v>88</v>
      </c>
      <c r="O11" s="6">
        <v>6300000</v>
      </c>
      <c r="P11" s="7">
        <v>5292000</v>
      </c>
      <c r="Q11" s="8" t="s">
        <v>29</v>
      </c>
      <c r="R11" s="8"/>
      <c r="S11" s="8" t="s">
        <v>181</v>
      </c>
      <c r="T11" s="8" t="s">
        <v>17</v>
      </c>
      <c r="U11" s="8" t="s">
        <v>13</v>
      </c>
      <c r="V11" s="8" t="s">
        <v>174</v>
      </c>
      <c r="W11" s="9" t="s">
        <v>4</v>
      </c>
      <c r="X11" s="10"/>
      <c r="Y11" s="33">
        <v>1991</v>
      </c>
      <c r="Z11" s="12">
        <v>2</v>
      </c>
      <c r="AA11" s="8" t="s">
        <v>89</v>
      </c>
      <c r="AB11" s="8" t="s">
        <v>90</v>
      </c>
      <c r="AC11" s="13">
        <v>33270</v>
      </c>
      <c r="AD11" s="8"/>
    </row>
    <row r="12" spans="1:31" ht="33" customHeight="1" x14ac:dyDescent="0.25">
      <c r="A12" s="1">
        <v>2024</v>
      </c>
      <c r="B12" s="1">
        <v>4</v>
      </c>
      <c r="C12" s="1">
        <v>12</v>
      </c>
      <c r="D12" s="1">
        <v>12</v>
      </c>
      <c r="E12" s="1" t="s">
        <v>0</v>
      </c>
      <c r="F12" s="1">
        <v>52000</v>
      </c>
      <c r="G12" s="2">
        <v>2336568</v>
      </c>
      <c r="H12" s="3" t="s">
        <v>22</v>
      </c>
      <c r="I12" s="4" t="s">
        <v>23</v>
      </c>
      <c r="J12" s="5" t="s">
        <v>1</v>
      </c>
      <c r="K12" s="32">
        <v>4800000</v>
      </c>
      <c r="L12" s="12">
        <v>111</v>
      </c>
      <c r="M12" s="1">
        <v>10</v>
      </c>
      <c r="N12" s="1" t="s">
        <v>24</v>
      </c>
      <c r="O12" s="6">
        <v>4800000</v>
      </c>
      <c r="P12" s="7">
        <v>4032000</v>
      </c>
      <c r="Q12" s="8" t="s">
        <v>29</v>
      </c>
      <c r="R12" s="17"/>
      <c r="S12" s="8" t="s">
        <v>182</v>
      </c>
      <c r="T12" s="8" t="s">
        <v>25</v>
      </c>
      <c r="U12" s="8" t="s">
        <v>13</v>
      </c>
      <c r="V12" s="8" t="s">
        <v>174</v>
      </c>
      <c r="W12" s="9" t="s">
        <v>4</v>
      </c>
      <c r="X12" s="10"/>
      <c r="Y12" s="33">
        <v>1997</v>
      </c>
      <c r="Z12" s="12">
        <v>1</v>
      </c>
      <c r="AA12" s="8" t="s">
        <v>16</v>
      </c>
      <c r="AB12" s="8" t="s">
        <v>8</v>
      </c>
      <c r="AC12" s="13">
        <v>35783</v>
      </c>
      <c r="AD12" s="8"/>
    </row>
    <row r="13" spans="1:31" ht="33" customHeight="1" x14ac:dyDescent="0.25">
      <c r="A13" s="1">
        <v>2024</v>
      </c>
      <c r="B13" s="1">
        <v>4</v>
      </c>
      <c r="C13" s="1">
        <v>12</v>
      </c>
      <c r="D13" s="1">
        <v>12</v>
      </c>
      <c r="E13" s="1" t="s">
        <v>0</v>
      </c>
      <c r="F13" s="1">
        <v>76000</v>
      </c>
      <c r="G13" s="2">
        <v>2467324</v>
      </c>
      <c r="H13" s="3" t="s">
        <v>91</v>
      </c>
      <c r="I13" s="4" t="s">
        <v>92</v>
      </c>
      <c r="J13" s="5" t="s">
        <v>1</v>
      </c>
      <c r="K13" s="32">
        <v>3200000</v>
      </c>
      <c r="L13" s="12">
        <v>111</v>
      </c>
      <c r="M13" s="1">
        <v>10</v>
      </c>
      <c r="N13" s="1" t="s">
        <v>11</v>
      </c>
      <c r="O13" s="6">
        <v>3200000</v>
      </c>
      <c r="P13" s="7">
        <v>2688000</v>
      </c>
      <c r="Q13" s="8" t="s">
        <v>29</v>
      </c>
      <c r="R13" s="8"/>
      <c r="S13" s="8" t="s">
        <v>183</v>
      </c>
      <c r="T13" s="8" t="s">
        <v>55</v>
      </c>
      <c r="U13" s="8" t="s">
        <v>13</v>
      </c>
      <c r="V13" s="8" t="s">
        <v>174</v>
      </c>
      <c r="W13" s="9" t="s">
        <v>4</v>
      </c>
      <c r="X13" s="10"/>
      <c r="Y13" s="33">
        <v>2000</v>
      </c>
      <c r="Z13" s="12">
        <v>1</v>
      </c>
      <c r="AA13" s="8" t="s">
        <v>93</v>
      </c>
      <c r="AB13" s="8" t="s">
        <v>94</v>
      </c>
      <c r="AC13" s="13">
        <v>36889</v>
      </c>
      <c r="AD13" s="8"/>
    </row>
    <row r="14" spans="1:31" ht="33" customHeight="1" x14ac:dyDescent="0.25">
      <c r="A14" s="1">
        <v>2024</v>
      </c>
      <c r="B14" s="1">
        <v>4</v>
      </c>
      <c r="C14" s="1">
        <v>12</v>
      </c>
      <c r="D14" s="1">
        <v>12</v>
      </c>
      <c r="E14" s="1" t="s">
        <v>0</v>
      </c>
      <c r="F14" s="1">
        <v>76000</v>
      </c>
      <c r="G14" s="2">
        <v>818751</v>
      </c>
      <c r="H14" s="3" t="s">
        <v>9</v>
      </c>
      <c r="I14" s="4" t="s">
        <v>10</v>
      </c>
      <c r="J14" s="5" t="s">
        <v>1</v>
      </c>
      <c r="K14" s="27">
        <f>SUM(O14:O14)</f>
        <v>3200000</v>
      </c>
      <c r="L14" s="12">
        <v>111</v>
      </c>
      <c r="M14" s="1">
        <v>10</v>
      </c>
      <c r="N14" s="1" t="s">
        <v>11</v>
      </c>
      <c r="O14" s="22">
        <v>3200000</v>
      </c>
      <c r="P14" s="7">
        <f t="shared" ref="P14:P15" si="2">+O14-ROUNDDOWN(+O14*0.16,0)</f>
        <v>2688000</v>
      </c>
      <c r="Q14" s="8" t="s">
        <v>29</v>
      </c>
      <c r="R14" s="17"/>
      <c r="S14" s="8" t="s">
        <v>184</v>
      </c>
      <c r="T14" s="8" t="s">
        <v>12</v>
      </c>
      <c r="U14" s="8" t="s">
        <v>13</v>
      </c>
      <c r="V14" s="8" t="s">
        <v>174</v>
      </c>
      <c r="W14" s="9" t="s">
        <v>4</v>
      </c>
      <c r="X14" s="10"/>
      <c r="Y14" s="11">
        <v>1984</v>
      </c>
      <c r="Z14" s="12">
        <v>1</v>
      </c>
      <c r="AA14" s="8" t="s">
        <v>14</v>
      </c>
      <c r="AB14" s="8" t="s">
        <v>8</v>
      </c>
      <c r="AC14" s="13">
        <v>30685</v>
      </c>
      <c r="AD14" s="8"/>
    </row>
    <row r="15" spans="1:31" ht="33" customHeight="1" x14ac:dyDescent="0.25">
      <c r="A15" s="1">
        <v>2024</v>
      </c>
      <c r="B15" s="1">
        <v>4</v>
      </c>
      <c r="C15" s="1">
        <v>12</v>
      </c>
      <c r="D15" s="1">
        <v>12</v>
      </c>
      <c r="E15" s="1" t="s">
        <v>0</v>
      </c>
      <c r="F15" s="1">
        <v>4000</v>
      </c>
      <c r="G15" s="2">
        <v>3564503</v>
      </c>
      <c r="H15" s="3" t="s">
        <v>98</v>
      </c>
      <c r="I15" s="4" t="s">
        <v>99</v>
      </c>
      <c r="J15" s="5" t="s">
        <v>1</v>
      </c>
      <c r="K15" s="28">
        <f>SUM(O15)</f>
        <v>13000000</v>
      </c>
      <c r="L15" s="12">
        <v>111</v>
      </c>
      <c r="M15" s="1">
        <v>10</v>
      </c>
      <c r="N15" s="1" t="s">
        <v>60</v>
      </c>
      <c r="O15" s="6">
        <v>13000000</v>
      </c>
      <c r="P15" s="7">
        <f t="shared" si="2"/>
        <v>10920000</v>
      </c>
      <c r="Q15" s="8" t="s">
        <v>29</v>
      </c>
      <c r="R15" s="8"/>
      <c r="S15" s="8" t="s">
        <v>212</v>
      </c>
      <c r="T15" s="8" t="s">
        <v>30</v>
      </c>
      <c r="U15" s="8" t="s">
        <v>30</v>
      </c>
      <c r="V15" s="8" t="s">
        <v>174</v>
      </c>
      <c r="W15" s="9" t="s">
        <v>4</v>
      </c>
      <c r="X15" s="10"/>
      <c r="Y15" s="18"/>
      <c r="Z15" s="12">
        <v>1</v>
      </c>
      <c r="AA15" s="8" t="s">
        <v>28</v>
      </c>
      <c r="AB15" s="8" t="s">
        <v>100</v>
      </c>
      <c r="AC15" s="13">
        <v>38877</v>
      </c>
      <c r="AD15" s="8"/>
      <c r="AE15" s="8"/>
    </row>
    <row r="16" spans="1:31" ht="39.75" customHeight="1" x14ac:dyDescent="0.25">
      <c r="A16" s="1">
        <v>2024</v>
      </c>
      <c r="B16" s="1">
        <v>4</v>
      </c>
      <c r="C16" s="1">
        <v>12</v>
      </c>
      <c r="D16" s="1">
        <v>12</v>
      </c>
      <c r="E16" s="1" t="s">
        <v>0</v>
      </c>
      <c r="F16" s="1"/>
      <c r="G16" s="2">
        <v>2511649</v>
      </c>
      <c r="H16" s="3" t="s">
        <v>203</v>
      </c>
      <c r="I16" s="4" t="s">
        <v>129</v>
      </c>
      <c r="J16" s="5" t="s">
        <v>1</v>
      </c>
      <c r="K16" s="21">
        <v>3000000</v>
      </c>
      <c r="L16" s="12">
        <v>111</v>
      </c>
      <c r="M16" s="1">
        <v>10</v>
      </c>
      <c r="N16" s="1" t="s">
        <v>45</v>
      </c>
      <c r="O16" s="6">
        <v>3000000</v>
      </c>
      <c r="P16" s="7">
        <f>+O16-ROUNDDOWN(+O16*0.16,0)</f>
        <v>2520000</v>
      </c>
      <c r="Q16" s="8" t="s">
        <v>29</v>
      </c>
      <c r="R16" s="8"/>
      <c r="S16" s="8" t="s">
        <v>204</v>
      </c>
      <c r="T16" s="8" t="s">
        <v>55</v>
      </c>
      <c r="U16" s="8" t="s">
        <v>13</v>
      </c>
      <c r="V16" s="8" t="s">
        <v>174</v>
      </c>
      <c r="W16" s="9" t="s">
        <v>4</v>
      </c>
      <c r="X16" s="10"/>
      <c r="Y16" s="11">
        <v>1993</v>
      </c>
      <c r="Z16" s="12">
        <v>1</v>
      </c>
      <c r="AA16" s="8" t="s">
        <v>7</v>
      </c>
      <c r="AB16" s="8" t="s">
        <v>8</v>
      </c>
      <c r="AC16" s="13"/>
      <c r="AD16" s="8"/>
    </row>
    <row r="17" spans="1:30" ht="39.75" customHeight="1" x14ac:dyDescent="0.25">
      <c r="A17" s="1">
        <v>2024</v>
      </c>
      <c r="B17" s="1">
        <v>4</v>
      </c>
      <c r="C17" s="1">
        <v>12</v>
      </c>
      <c r="D17" s="1">
        <v>12</v>
      </c>
      <c r="E17" s="1" t="s">
        <v>0</v>
      </c>
      <c r="F17" s="1"/>
      <c r="G17" s="2">
        <v>4700706</v>
      </c>
      <c r="H17" s="3" t="s">
        <v>205</v>
      </c>
      <c r="I17" s="4" t="s">
        <v>206</v>
      </c>
      <c r="J17" s="5" t="s">
        <v>1</v>
      </c>
      <c r="K17" s="32">
        <f>SUM(O17)</f>
        <v>4600000</v>
      </c>
      <c r="L17" s="12">
        <v>111</v>
      </c>
      <c r="M17" s="1">
        <v>10</v>
      </c>
      <c r="N17" s="1" t="s">
        <v>19</v>
      </c>
      <c r="O17" s="6">
        <v>4600000</v>
      </c>
      <c r="P17" s="7">
        <f>+O17-ROUNDDOWN(+O17*0.16,0)</f>
        <v>3864000</v>
      </c>
      <c r="Q17" s="8" t="s">
        <v>29</v>
      </c>
      <c r="R17" s="8"/>
      <c r="S17" s="8" t="s">
        <v>179</v>
      </c>
      <c r="T17" s="8"/>
      <c r="U17" s="8"/>
      <c r="V17" s="8" t="s">
        <v>174</v>
      </c>
      <c r="W17" s="9" t="s">
        <v>4</v>
      </c>
      <c r="X17" s="10"/>
      <c r="Y17" s="33"/>
      <c r="Z17" s="12"/>
      <c r="AA17" s="8"/>
      <c r="AB17" s="8"/>
      <c r="AC17" s="13"/>
      <c r="AD17" s="8"/>
    </row>
    <row r="18" spans="1:30" ht="39.75" customHeight="1" x14ac:dyDescent="0.25">
      <c r="A18" s="1">
        <v>2024</v>
      </c>
      <c r="B18" s="1">
        <v>4</v>
      </c>
      <c r="C18" s="1">
        <v>12</v>
      </c>
      <c r="D18" s="1">
        <v>12</v>
      </c>
      <c r="E18" s="1" t="s">
        <v>0</v>
      </c>
      <c r="F18" s="1">
        <v>45000</v>
      </c>
      <c r="G18" s="2">
        <v>695090</v>
      </c>
      <c r="H18" s="3" t="s">
        <v>57</v>
      </c>
      <c r="I18" s="4" t="s">
        <v>58</v>
      </c>
      <c r="J18" s="5" t="s">
        <v>1</v>
      </c>
      <c r="K18" s="32">
        <f t="shared" ref="K18" si="3">SUM(O18:O18)</f>
        <v>5400000</v>
      </c>
      <c r="L18" s="12">
        <v>111</v>
      </c>
      <c r="M18" s="1">
        <v>10</v>
      </c>
      <c r="N18" s="1" t="s">
        <v>59</v>
      </c>
      <c r="O18" s="6">
        <v>5400000</v>
      </c>
      <c r="P18" s="7">
        <f>+O18-ROUNDDOWN(+O18*0.16,0)</f>
        <v>4536000</v>
      </c>
      <c r="Q18" s="8" t="s">
        <v>29</v>
      </c>
      <c r="R18" s="8"/>
      <c r="S18" s="8" t="s">
        <v>185</v>
      </c>
      <c r="T18" s="8" t="s">
        <v>20</v>
      </c>
      <c r="U18" s="8" t="s">
        <v>13</v>
      </c>
      <c r="V18" s="8" t="s">
        <v>174</v>
      </c>
      <c r="W18" s="9" t="s">
        <v>4</v>
      </c>
      <c r="X18" s="10"/>
      <c r="Y18" s="18">
        <v>2009</v>
      </c>
      <c r="Z18" s="12">
        <v>1</v>
      </c>
      <c r="AA18" s="8" t="s">
        <v>16</v>
      </c>
      <c r="AB18" s="8" t="s">
        <v>8</v>
      </c>
      <c r="AC18" s="13">
        <v>39918</v>
      </c>
      <c r="AD18" s="8"/>
    </row>
    <row r="19" spans="1:30" ht="39.75" customHeight="1" x14ac:dyDescent="0.25">
      <c r="A19" s="1">
        <v>2024</v>
      </c>
      <c r="B19" s="1">
        <v>4</v>
      </c>
      <c r="C19" s="1">
        <v>12</v>
      </c>
      <c r="D19" s="1">
        <v>12</v>
      </c>
      <c r="E19" s="1" t="s">
        <v>0</v>
      </c>
      <c r="F19" s="1">
        <v>55000</v>
      </c>
      <c r="G19" s="2">
        <v>3196193</v>
      </c>
      <c r="H19" s="3" t="s">
        <v>208</v>
      </c>
      <c r="I19" s="4" t="s">
        <v>209</v>
      </c>
      <c r="J19" s="5" t="s">
        <v>1</v>
      </c>
      <c r="K19" s="28">
        <f>SUM(O19:O34)</f>
        <v>73600000</v>
      </c>
      <c r="L19" s="12">
        <v>111</v>
      </c>
      <c r="M19" s="1">
        <v>10</v>
      </c>
      <c r="N19" s="1" t="s">
        <v>19</v>
      </c>
      <c r="O19" s="6">
        <v>4200000</v>
      </c>
      <c r="P19" s="7">
        <f t="shared" ref="P19:P26" si="4">+O19-ROUNDDOWN(+O19*0.16,0)</f>
        <v>3528000</v>
      </c>
      <c r="Q19" s="8" t="s">
        <v>207</v>
      </c>
      <c r="R19" s="8"/>
      <c r="S19" s="8"/>
      <c r="T19" s="8" t="s">
        <v>25</v>
      </c>
      <c r="U19" s="8" t="s">
        <v>13</v>
      </c>
      <c r="V19" s="8" t="s">
        <v>174</v>
      </c>
      <c r="W19" s="9" t="s">
        <v>4</v>
      </c>
      <c r="X19" s="10"/>
      <c r="Y19" s="18"/>
      <c r="Z19" s="12"/>
      <c r="AA19" s="8"/>
      <c r="AB19" s="8" t="s">
        <v>8</v>
      </c>
      <c r="AC19" s="13"/>
      <c r="AD19" s="8"/>
    </row>
    <row r="20" spans="1:30" ht="39.75" customHeight="1" x14ac:dyDescent="0.25">
      <c r="A20" s="1">
        <v>2024</v>
      </c>
      <c r="B20" s="1">
        <v>4</v>
      </c>
      <c r="C20" s="1">
        <v>12</v>
      </c>
      <c r="D20" s="1">
        <v>12</v>
      </c>
      <c r="E20" s="1" t="s">
        <v>0</v>
      </c>
      <c r="F20" s="1">
        <v>86000</v>
      </c>
      <c r="G20" s="2">
        <v>3219839</v>
      </c>
      <c r="H20" s="3" t="s">
        <v>118</v>
      </c>
      <c r="I20" s="4" t="s">
        <v>119</v>
      </c>
      <c r="J20" s="5" t="s">
        <v>1</v>
      </c>
      <c r="K20" s="27">
        <f t="shared" ref="K20:K26" si="5">SUM(O20:O20)</f>
        <v>3700000</v>
      </c>
      <c r="L20" s="12">
        <v>111</v>
      </c>
      <c r="M20" s="1">
        <v>10</v>
      </c>
      <c r="N20" s="1" t="s">
        <v>120</v>
      </c>
      <c r="O20" s="6">
        <v>3700000</v>
      </c>
      <c r="P20" s="7">
        <f t="shared" si="4"/>
        <v>3108000</v>
      </c>
      <c r="Q20" s="8" t="s">
        <v>29</v>
      </c>
      <c r="R20" s="8"/>
      <c r="S20" s="8" t="s">
        <v>186</v>
      </c>
      <c r="T20" s="8" t="s">
        <v>6</v>
      </c>
      <c r="U20" s="8" t="s">
        <v>13</v>
      </c>
      <c r="V20" s="8" t="s">
        <v>174</v>
      </c>
      <c r="W20" s="9" t="s">
        <v>4</v>
      </c>
      <c r="X20" s="8"/>
      <c r="Y20" s="11">
        <v>2000</v>
      </c>
      <c r="Z20" s="12">
        <v>1</v>
      </c>
      <c r="AA20" s="8" t="s">
        <v>16</v>
      </c>
      <c r="AB20" s="8" t="s">
        <v>8</v>
      </c>
      <c r="AC20" s="13">
        <v>36817</v>
      </c>
      <c r="AD20" s="8"/>
    </row>
    <row r="21" spans="1:30" ht="39.75" customHeight="1" x14ac:dyDescent="0.25">
      <c r="A21" s="1">
        <v>2024</v>
      </c>
      <c r="B21" s="1">
        <v>4</v>
      </c>
      <c r="C21" s="1">
        <v>12</v>
      </c>
      <c r="D21" s="1">
        <v>12</v>
      </c>
      <c r="E21" s="1" t="s">
        <v>0</v>
      </c>
      <c r="F21" s="1">
        <v>85000</v>
      </c>
      <c r="G21" s="2">
        <v>1362426</v>
      </c>
      <c r="H21" s="3" t="s">
        <v>83</v>
      </c>
      <c r="I21" s="4" t="s">
        <v>84</v>
      </c>
      <c r="J21" s="5" t="s">
        <v>1</v>
      </c>
      <c r="K21" s="27">
        <f t="shared" si="5"/>
        <v>2900000</v>
      </c>
      <c r="L21" s="12">
        <v>111</v>
      </c>
      <c r="M21" s="1">
        <v>10</v>
      </c>
      <c r="N21" s="1" t="s">
        <v>54</v>
      </c>
      <c r="O21" s="6">
        <v>2900000</v>
      </c>
      <c r="P21" s="7">
        <f t="shared" si="4"/>
        <v>2436000</v>
      </c>
      <c r="Q21" s="8" t="s">
        <v>29</v>
      </c>
      <c r="R21" s="8"/>
      <c r="S21" s="8" t="s">
        <v>187</v>
      </c>
      <c r="T21" s="8" t="s">
        <v>6</v>
      </c>
      <c r="U21" s="8" t="s">
        <v>13</v>
      </c>
      <c r="V21" s="8" t="s">
        <v>174</v>
      </c>
      <c r="W21" s="9" t="s">
        <v>4</v>
      </c>
      <c r="X21" s="10"/>
      <c r="Y21" s="11">
        <v>1982</v>
      </c>
      <c r="Z21" s="12">
        <v>1</v>
      </c>
      <c r="AA21" s="8" t="s">
        <v>61</v>
      </c>
      <c r="AB21" s="8" t="s">
        <v>8</v>
      </c>
      <c r="AC21" s="13">
        <v>29952</v>
      </c>
      <c r="AD21" s="8"/>
    </row>
    <row r="22" spans="1:30" ht="39.75" customHeight="1" x14ac:dyDescent="0.25">
      <c r="A22" s="1">
        <v>2024</v>
      </c>
      <c r="B22" s="1">
        <v>4</v>
      </c>
      <c r="C22" s="1">
        <v>12</v>
      </c>
      <c r="D22" s="1">
        <v>12</v>
      </c>
      <c r="E22" s="1" t="s">
        <v>0</v>
      </c>
      <c r="F22" s="1">
        <v>19000</v>
      </c>
      <c r="G22" s="2">
        <v>981038</v>
      </c>
      <c r="H22" s="3" t="s">
        <v>133</v>
      </c>
      <c r="I22" s="4" t="s">
        <v>134</v>
      </c>
      <c r="J22" s="5" t="s">
        <v>1</v>
      </c>
      <c r="K22" s="27">
        <f t="shared" si="5"/>
        <v>9500000</v>
      </c>
      <c r="L22" s="12">
        <v>111</v>
      </c>
      <c r="M22" s="1">
        <v>10</v>
      </c>
      <c r="N22" s="1" t="s">
        <v>135</v>
      </c>
      <c r="O22" s="6">
        <v>9500000</v>
      </c>
      <c r="P22" s="7">
        <f t="shared" si="4"/>
        <v>7980000</v>
      </c>
      <c r="Q22" s="8" t="s">
        <v>29</v>
      </c>
      <c r="R22" s="8"/>
      <c r="S22" s="8" t="s">
        <v>188</v>
      </c>
      <c r="T22" s="8" t="s">
        <v>27</v>
      </c>
      <c r="U22" s="8" t="s">
        <v>136</v>
      </c>
      <c r="V22" s="8" t="s">
        <v>174</v>
      </c>
      <c r="W22" s="9" t="s">
        <v>4</v>
      </c>
      <c r="X22" s="10"/>
      <c r="Y22" s="18">
        <v>2011</v>
      </c>
      <c r="Z22" s="12">
        <v>1</v>
      </c>
      <c r="AA22" s="8" t="s">
        <v>137</v>
      </c>
      <c r="AB22" s="8" t="s">
        <v>138</v>
      </c>
      <c r="AC22" s="13">
        <v>40742</v>
      </c>
      <c r="AD22" s="8"/>
    </row>
    <row r="23" spans="1:30" ht="39.75" customHeight="1" x14ac:dyDescent="0.25">
      <c r="A23" s="1">
        <v>2024</v>
      </c>
      <c r="B23" s="1">
        <v>4</v>
      </c>
      <c r="C23" s="1">
        <v>12</v>
      </c>
      <c r="D23" s="1">
        <v>12</v>
      </c>
      <c r="E23" s="1" t="s">
        <v>0</v>
      </c>
      <c r="F23" s="1">
        <v>51000</v>
      </c>
      <c r="G23" s="14">
        <v>3984438</v>
      </c>
      <c r="H23" s="3" t="s">
        <v>66</v>
      </c>
      <c r="I23" s="15" t="s">
        <v>67</v>
      </c>
      <c r="J23" s="5" t="s">
        <v>1</v>
      </c>
      <c r="K23" s="27">
        <f t="shared" si="5"/>
        <v>5200000</v>
      </c>
      <c r="L23" s="12">
        <v>111</v>
      </c>
      <c r="M23" s="1">
        <v>10</v>
      </c>
      <c r="N23" s="1" t="s">
        <v>21</v>
      </c>
      <c r="O23" s="6">
        <v>5200000</v>
      </c>
      <c r="P23" s="7">
        <f t="shared" si="4"/>
        <v>4368000</v>
      </c>
      <c r="Q23" s="8" t="s">
        <v>29</v>
      </c>
      <c r="R23" s="8"/>
      <c r="S23" s="8"/>
      <c r="T23" s="8" t="s">
        <v>20</v>
      </c>
      <c r="U23" s="8" t="s">
        <v>200</v>
      </c>
      <c r="V23" s="8" t="s">
        <v>174</v>
      </c>
      <c r="W23" s="9" t="s">
        <v>4</v>
      </c>
      <c r="X23" s="10"/>
      <c r="Y23" s="11">
        <v>2003</v>
      </c>
      <c r="Z23" s="12">
        <v>1</v>
      </c>
      <c r="AA23" s="8" t="s">
        <v>18</v>
      </c>
      <c r="AB23" s="8" t="s">
        <v>68</v>
      </c>
      <c r="AC23" s="13">
        <v>37916</v>
      </c>
      <c r="AD23" s="8"/>
    </row>
    <row r="24" spans="1:30" ht="39.75" customHeight="1" x14ac:dyDescent="0.25">
      <c r="A24" s="1">
        <v>2024</v>
      </c>
      <c r="B24" s="1">
        <v>4</v>
      </c>
      <c r="C24" s="1">
        <v>12</v>
      </c>
      <c r="D24" s="1">
        <v>12</v>
      </c>
      <c r="E24" s="1" t="s">
        <v>0</v>
      </c>
      <c r="F24" s="1">
        <v>43000</v>
      </c>
      <c r="G24" s="2">
        <v>1857609</v>
      </c>
      <c r="H24" s="3" t="s">
        <v>124</v>
      </c>
      <c r="I24" s="4" t="s">
        <v>125</v>
      </c>
      <c r="J24" s="5" t="s">
        <v>1</v>
      </c>
      <c r="K24" s="27">
        <f t="shared" si="5"/>
        <v>2700000</v>
      </c>
      <c r="L24" s="12">
        <v>111</v>
      </c>
      <c r="M24" s="1">
        <v>10</v>
      </c>
      <c r="N24" s="1" t="s">
        <v>126</v>
      </c>
      <c r="O24" s="6">
        <v>2700000</v>
      </c>
      <c r="P24" s="7">
        <f t="shared" si="4"/>
        <v>2268000</v>
      </c>
      <c r="Q24" s="8" t="s">
        <v>29</v>
      </c>
      <c r="R24" s="8"/>
      <c r="S24" s="8" t="s">
        <v>189</v>
      </c>
      <c r="T24" s="8" t="s">
        <v>17</v>
      </c>
      <c r="U24" s="8" t="s">
        <v>13</v>
      </c>
      <c r="V24" s="8" t="s">
        <v>174</v>
      </c>
      <c r="W24" s="9" t="s">
        <v>4</v>
      </c>
      <c r="X24" s="10"/>
      <c r="Y24" s="18">
        <v>2012</v>
      </c>
      <c r="Z24" s="12">
        <v>1</v>
      </c>
      <c r="AA24" s="8" t="s">
        <v>127</v>
      </c>
      <c r="AB24" s="8" t="s">
        <v>128</v>
      </c>
      <c r="AC24" s="13">
        <v>41000</v>
      </c>
      <c r="AD24" s="8"/>
    </row>
    <row r="25" spans="1:30" ht="39.75" customHeight="1" x14ac:dyDescent="0.25">
      <c r="A25" s="1">
        <v>2024</v>
      </c>
      <c r="B25" s="1">
        <v>4</v>
      </c>
      <c r="C25" s="1">
        <v>12</v>
      </c>
      <c r="D25" s="1">
        <v>12</v>
      </c>
      <c r="E25" s="1" t="s">
        <v>0</v>
      </c>
      <c r="F25" s="1">
        <v>9000</v>
      </c>
      <c r="G25" s="2">
        <v>1543353</v>
      </c>
      <c r="H25" s="3" t="s">
        <v>139</v>
      </c>
      <c r="I25" s="4" t="s">
        <v>140</v>
      </c>
      <c r="J25" s="5" t="s">
        <v>1</v>
      </c>
      <c r="K25" s="27">
        <f t="shared" si="5"/>
        <v>9400000</v>
      </c>
      <c r="L25" s="12">
        <v>111</v>
      </c>
      <c r="M25" s="1">
        <v>10</v>
      </c>
      <c r="N25" s="1" t="s">
        <v>141</v>
      </c>
      <c r="O25" s="6">
        <v>9400000</v>
      </c>
      <c r="P25" s="7">
        <f t="shared" si="4"/>
        <v>7896000</v>
      </c>
      <c r="Q25" s="8" t="s">
        <v>29</v>
      </c>
      <c r="R25" s="8"/>
      <c r="S25" s="8"/>
      <c r="T25" s="8" t="s">
        <v>27</v>
      </c>
      <c r="U25" s="8" t="s">
        <v>142</v>
      </c>
      <c r="V25" s="8" t="s">
        <v>174</v>
      </c>
      <c r="W25" s="9" t="s">
        <v>4</v>
      </c>
      <c r="X25" s="10"/>
      <c r="Y25" s="18">
        <v>2012</v>
      </c>
      <c r="Z25" s="12">
        <v>1</v>
      </c>
      <c r="AA25" s="8" t="s">
        <v>143</v>
      </c>
      <c r="AB25" s="8" t="s">
        <v>144</v>
      </c>
      <c r="AC25" s="13">
        <v>41156</v>
      </c>
      <c r="AD25" s="8"/>
    </row>
    <row r="26" spans="1:30" ht="39.75" customHeight="1" x14ac:dyDescent="0.25">
      <c r="A26" s="1">
        <v>2024</v>
      </c>
      <c r="B26" s="1">
        <v>4</v>
      </c>
      <c r="C26" s="1">
        <v>12</v>
      </c>
      <c r="D26" s="1">
        <v>12</v>
      </c>
      <c r="E26" s="1" t="s">
        <v>0</v>
      </c>
      <c r="F26" s="1">
        <v>50000</v>
      </c>
      <c r="G26" s="2">
        <v>3637008</v>
      </c>
      <c r="H26" s="3" t="s">
        <v>73</v>
      </c>
      <c r="I26" s="4" t="s">
        <v>74</v>
      </c>
      <c r="J26" s="5" t="s">
        <v>1</v>
      </c>
      <c r="K26" s="32">
        <f t="shared" si="5"/>
        <v>7000000</v>
      </c>
      <c r="L26" s="12">
        <v>111</v>
      </c>
      <c r="M26" s="1">
        <v>10</v>
      </c>
      <c r="N26" s="1" t="s">
        <v>26</v>
      </c>
      <c r="O26" s="6">
        <v>7000000</v>
      </c>
      <c r="P26" s="7">
        <f t="shared" si="4"/>
        <v>5880000</v>
      </c>
      <c r="Q26" s="8" t="s">
        <v>29</v>
      </c>
      <c r="R26" s="8"/>
      <c r="S26" s="8" t="s">
        <v>190</v>
      </c>
      <c r="T26" s="8" t="s">
        <v>20</v>
      </c>
      <c r="U26" s="8" t="s">
        <v>13</v>
      </c>
      <c r="V26" s="8" t="s">
        <v>174</v>
      </c>
      <c r="W26" s="9" t="s">
        <v>4</v>
      </c>
      <c r="X26" s="10"/>
      <c r="Y26" s="11">
        <v>1999</v>
      </c>
      <c r="Z26" s="12">
        <v>1</v>
      </c>
      <c r="AA26" s="8" t="s">
        <v>16</v>
      </c>
      <c r="AB26" s="8" t="s">
        <v>8</v>
      </c>
      <c r="AC26" s="13">
        <v>36516</v>
      </c>
      <c r="AD26" s="8"/>
    </row>
    <row r="27" spans="1:30" ht="39.75" customHeight="1" x14ac:dyDescent="0.25">
      <c r="A27" s="1">
        <v>2024</v>
      </c>
      <c r="B27" s="1">
        <v>4</v>
      </c>
      <c r="C27" s="1">
        <v>12</v>
      </c>
      <c r="D27" s="1">
        <v>12</v>
      </c>
      <c r="E27" s="1" t="s">
        <v>0</v>
      </c>
      <c r="F27" s="1">
        <v>44000</v>
      </c>
      <c r="G27" s="2">
        <v>4544652</v>
      </c>
      <c r="H27" s="3" t="s">
        <v>109</v>
      </c>
      <c r="I27" s="4" t="s">
        <v>110</v>
      </c>
      <c r="J27" s="5" t="s">
        <v>1</v>
      </c>
      <c r="K27" s="30">
        <v>3100000</v>
      </c>
      <c r="L27" s="12">
        <v>111</v>
      </c>
      <c r="M27" s="1">
        <v>10</v>
      </c>
      <c r="N27" s="1" t="s">
        <v>77</v>
      </c>
      <c r="O27" s="6">
        <v>3100000</v>
      </c>
      <c r="P27" s="7">
        <v>2604000</v>
      </c>
      <c r="Q27" s="8" t="s">
        <v>29</v>
      </c>
      <c r="R27" s="8"/>
      <c r="S27" s="8" t="s">
        <v>191</v>
      </c>
      <c r="T27" s="8" t="s">
        <v>17</v>
      </c>
      <c r="U27" s="8" t="s">
        <v>13</v>
      </c>
      <c r="V27" s="8" t="s">
        <v>174</v>
      </c>
      <c r="W27" s="9" t="s">
        <v>4</v>
      </c>
      <c r="X27" s="10"/>
      <c r="Y27" s="33">
        <v>2009</v>
      </c>
      <c r="Z27" s="12">
        <v>2</v>
      </c>
      <c r="AA27" s="8" t="s">
        <v>111</v>
      </c>
      <c r="AB27" s="8" t="s">
        <v>112</v>
      </c>
      <c r="AC27" s="13">
        <v>39975</v>
      </c>
      <c r="AD27" s="8"/>
    </row>
    <row r="28" spans="1:30" ht="39.75" customHeight="1" x14ac:dyDescent="0.25">
      <c r="A28" s="1">
        <v>2024</v>
      </c>
      <c r="B28" s="1">
        <v>4</v>
      </c>
      <c r="C28" s="1">
        <v>12</v>
      </c>
      <c r="D28" s="1">
        <v>12</v>
      </c>
      <c r="E28" s="1" t="s">
        <v>0</v>
      </c>
      <c r="F28" s="1">
        <v>36000</v>
      </c>
      <c r="G28" s="2">
        <v>3364198</v>
      </c>
      <c r="H28" s="3" t="s">
        <v>121</v>
      </c>
      <c r="I28" s="4" t="s">
        <v>122</v>
      </c>
      <c r="J28" s="5" t="s">
        <v>1</v>
      </c>
      <c r="K28" s="32">
        <v>5700000</v>
      </c>
      <c r="L28" s="12">
        <v>111</v>
      </c>
      <c r="M28" s="1">
        <v>10</v>
      </c>
      <c r="N28" s="1" t="s">
        <v>85</v>
      </c>
      <c r="O28" s="6">
        <v>5700000</v>
      </c>
      <c r="P28" s="7">
        <v>4788000</v>
      </c>
      <c r="Q28" s="8" t="s">
        <v>29</v>
      </c>
      <c r="R28" s="8"/>
      <c r="S28" s="8" t="s">
        <v>192</v>
      </c>
      <c r="T28" s="8" t="s">
        <v>17</v>
      </c>
      <c r="U28" s="8" t="s">
        <v>13</v>
      </c>
      <c r="V28" s="8" t="s">
        <v>174</v>
      </c>
      <c r="W28" s="9" t="s">
        <v>4</v>
      </c>
      <c r="X28" s="10"/>
      <c r="Y28" s="33">
        <v>2001</v>
      </c>
      <c r="Z28" s="12">
        <v>2</v>
      </c>
      <c r="AA28" s="8" t="s">
        <v>56</v>
      </c>
      <c r="AB28" s="8" t="s">
        <v>123</v>
      </c>
      <c r="AC28" s="13">
        <v>37040</v>
      </c>
      <c r="AD28" s="8"/>
    </row>
    <row r="29" spans="1:30" ht="39.75" customHeight="1" x14ac:dyDescent="0.25">
      <c r="A29" s="1">
        <v>2024</v>
      </c>
      <c r="B29" s="1">
        <v>4</v>
      </c>
      <c r="C29" s="1">
        <v>12</v>
      </c>
      <c r="D29" s="1">
        <v>12</v>
      </c>
      <c r="E29" s="1" t="s">
        <v>0</v>
      </c>
      <c r="F29" s="1">
        <v>70000</v>
      </c>
      <c r="G29" s="2">
        <v>4704654</v>
      </c>
      <c r="H29" s="3" t="s">
        <v>116</v>
      </c>
      <c r="I29" s="4" t="s">
        <v>117</v>
      </c>
      <c r="J29" s="5" t="s">
        <v>1</v>
      </c>
      <c r="K29" s="29">
        <v>2800000</v>
      </c>
      <c r="L29" s="12">
        <v>111</v>
      </c>
      <c r="M29" s="1">
        <v>10</v>
      </c>
      <c r="N29" s="1" t="s">
        <v>11</v>
      </c>
      <c r="O29" s="6">
        <v>2800000</v>
      </c>
      <c r="P29" s="7">
        <v>2352000</v>
      </c>
      <c r="Q29" s="8" t="s">
        <v>29</v>
      </c>
      <c r="R29" s="8"/>
      <c r="S29" s="8" t="s">
        <v>193</v>
      </c>
      <c r="T29" s="8" t="s">
        <v>39</v>
      </c>
      <c r="U29" s="8" t="s">
        <v>39</v>
      </c>
      <c r="V29" s="8" t="s">
        <v>174</v>
      </c>
      <c r="W29" s="9" t="s">
        <v>15</v>
      </c>
      <c r="X29" s="8"/>
      <c r="Y29" s="33">
        <v>2019</v>
      </c>
      <c r="Z29" s="12"/>
      <c r="AA29" s="8"/>
      <c r="AB29" s="8" t="s">
        <v>8</v>
      </c>
      <c r="AC29" s="31">
        <v>43801</v>
      </c>
      <c r="AD29" s="8"/>
    </row>
    <row r="30" spans="1:30" ht="39.75" customHeight="1" x14ac:dyDescent="0.25">
      <c r="A30" s="1">
        <v>2024</v>
      </c>
      <c r="B30" s="1">
        <v>4</v>
      </c>
      <c r="C30" s="1">
        <v>12</v>
      </c>
      <c r="D30" s="1">
        <v>12</v>
      </c>
      <c r="E30" s="1" t="s">
        <v>0</v>
      </c>
      <c r="F30" s="1">
        <v>83000</v>
      </c>
      <c r="G30" s="2">
        <v>1440487</v>
      </c>
      <c r="H30" s="3" t="s">
        <v>130</v>
      </c>
      <c r="I30" s="4" t="s">
        <v>131</v>
      </c>
      <c r="J30" s="5" t="s">
        <v>1</v>
      </c>
      <c r="K30" s="32">
        <v>2900000</v>
      </c>
      <c r="L30" s="12">
        <v>111</v>
      </c>
      <c r="M30" s="1">
        <v>10</v>
      </c>
      <c r="N30" s="1" t="s">
        <v>5</v>
      </c>
      <c r="O30" s="6">
        <v>2900000</v>
      </c>
      <c r="P30" s="7">
        <v>2436000</v>
      </c>
      <c r="Q30" s="8" t="s">
        <v>29</v>
      </c>
      <c r="R30" s="8"/>
      <c r="S30" s="8" t="s">
        <v>194</v>
      </c>
      <c r="T30" s="8" t="s">
        <v>6</v>
      </c>
      <c r="U30" s="8" t="s">
        <v>13</v>
      </c>
      <c r="V30" s="8" t="s">
        <v>174</v>
      </c>
      <c r="W30" s="9" t="s">
        <v>4</v>
      </c>
      <c r="X30" s="8"/>
      <c r="Y30" s="33">
        <v>1992</v>
      </c>
      <c r="Z30" s="12">
        <v>1</v>
      </c>
      <c r="AA30" s="8" t="s">
        <v>132</v>
      </c>
      <c r="AB30" s="8" t="s">
        <v>8</v>
      </c>
      <c r="AC30" s="13">
        <v>33651</v>
      </c>
      <c r="AD30" s="8"/>
    </row>
    <row r="31" spans="1:30" ht="39.75" customHeight="1" x14ac:dyDescent="0.25">
      <c r="A31" s="1">
        <v>2024</v>
      </c>
      <c r="B31" s="1">
        <v>4</v>
      </c>
      <c r="C31" s="1">
        <v>12</v>
      </c>
      <c r="D31" s="1">
        <v>12</v>
      </c>
      <c r="E31" s="1" t="s">
        <v>0</v>
      </c>
      <c r="F31" s="1">
        <v>73000</v>
      </c>
      <c r="G31" s="2">
        <v>2230839</v>
      </c>
      <c r="H31" s="3" t="s">
        <v>79</v>
      </c>
      <c r="I31" s="4" t="s">
        <v>80</v>
      </c>
      <c r="J31" s="5" t="s">
        <v>1</v>
      </c>
      <c r="K31" s="30">
        <v>3300000</v>
      </c>
      <c r="L31" s="12">
        <v>111</v>
      </c>
      <c r="M31" s="1">
        <v>10</v>
      </c>
      <c r="N31" s="1" t="s">
        <v>81</v>
      </c>
      <c r="O31" s="6">
        <v>3300000</v>
      </c>
      <c r="P31" s="7">
        <v>2772000</v>
      </c>
      <c r="Q31" s="8" t="s">
        <v>29</v>
      </c>
      <c r="R31" s="8"/>
      <c r="S31" s="8" t="s">
        <v>195</v>
      </c>
      <c r="T31" s="8" t="s">
        <v>82</v>
      </c>
      <c r="U31" s="8" t="s">
        <v>13</v>
      </c>
      <c r="V31" s="8" t="s">
        <v>174</v>
      </c>
      <c r="W31" s="9" t="s">
        <v>4</v>
      </c>
      <c r="X31" s="8"/>
      <c r="Y31" s="33">
        <v>2009</v>
      </c>
      <c r="Z31" s="12"/>
      <c r="AA31" s="8"/>
      <c r="AB31" s="8" t="s">
        <v>8</v>
      </c>
      <c r="AC31" s="13">
        <v>39975</v>
      </c>
      <c r="AD31" s="8"/>
    </row>
    <row r="32" spans="1:30" ht="39.75" customHeight="1" x14ac:dyDescent="0.25">
      <c r="A32" s="1">
        <v>2024</v>
      </c>
      <c r="B32" s="1">
        <v>4</v>
      </c>
      <c r="C32" s="1">
        <v>12</v>
      </c>
      <c r="D32" s="1">
        <v>12</v>
      </c>
      <c r="E32" s="1" t="s">
        <v>0</v>
      </c>
      <c r="F32" s="1">
        <v>66000</v>
      </c>
      <c r="G32" s="14">
        <v>2940895</v>
      </c>
      <c r="H32" s="3" t="s">
        <v>63</v>
      </c>
      <c r="I32" s="15" t="s">
        <v>64</v>
      </c>
      <c r="J32" s="5" t="s">
        <v>1</v>
      </c>
      <c r="K32" s="32">
        <v>3200000</v>
      </c>
      <c r="L32" s="12">
        <v>111</v>
      </c>
      <c r="M32" s="1">
        <v>10</v>
      </c>
      <c r="N32" s="1" t="s">
        <v>33</v>
      </c>
      <c r="O32" s="6">
        <v>3200000</v>
      </c>
      <c r="P32" s="7">
        <v>2688000</v>
      </c>
      <c r="Q32" s="8" t="s">
        <v>29</v>
      </c>
      <c r="R32" s="8"/>
      <c r="S32" s="8" t="s">
        <v>196</v>
      </c>
      <c r="T32" s="8" t="s">
        <v>39</v>
      </c>
      <c r="U32" s="8" t="s">
        <v>13</v>
      </c>
      <c r="V32" s="8" t="s">
        <v>174</v>
      </c>
      <c r="W32" s="9" t="s">
        <v>4</v>
      </c>
      <c r="X32" s="8"/>
      <c r="Y32" s="33">
        <v>2010</v>
      </c>
      <c r="Z32" s="12">
        <v>1</v>
      </c>
      <c r="AA32" s="8" t="s">
        <v>14</v>
      </c>
      <c r="AB32" s="8" t="s">
        <v>8</v>
      </c>
      <c r="AC32" s="13">
        <v>40375</v>
      </c>
      <c r="AD32" s="8" t="s">
        <v>65</v>
      </c>
    </row>
    <row r="33" spans="1:30" ht="39.75" customHeight="1" x14ac:dyDescent="0.25">
      <c r="A33" s="1">
        <v>2024</v>
      </c>
      <c r="B33" s="1">
        <v>4</v>
      </c>
      <c r="C33" s="1">
        <v>12</v>
      </c>
      <c r="D33" s="1">
        <v>12</v>
      </c>
      <c r="E33" s="1" t="s">
        <v>0</v>
      </c>
      <c r="F33" s="1">
        <v>33000</v>
      </c>
      <c r="G33" s="14">
        <v>3640144</v>
      </c>
      <c r="H33" s="3" t="s">
        <v>95</v>
      </c>
      <c r="I33" s="15" t="s">
        <v>96</v>
      </c>
      <c r="J33" s="5" t="s">
        <v>1</v>
      </c>
      <c r="K33" s="27">
        <v>5100000</v>
      </c>
      <c r="L33" s="12">
        <v>111</v>
      </c>
      <c r="M33" s="1">
        <v>10</v>
      </c>
      <c r="N33" s="1" t="s">
        <v>21</v>
      </c>
      <c r="O33" s="6">
        <v>5100000</v>
      </c>
      <c r="P33" s="7">
        <v>4284000</v>
      </c>
      <c r="Q33" s="8" t="s">
        <v>29</v>
      </c>
      <c r="R33" s="8"/>
      <c r="S33" s="8" t="s">
        <v>197</v>
      </c>
      <c r="T33" s="8" t="s">
        <v>17</v>
      </c>
      <c r="U33" s="8" t="s">
        <v>13</v>
      </c>
      <c r="V33" s="8" t="s">
        <v>174</v>
      </c>
      <c r="W33" s="9" t="s">
        <v>4</v>
      </c>
      <c r="X33" s="8"/>
      <c r="Y33" s="33">
        <v>2011</v>
      </c>
      <c r="Z33" s="12">
        <v>2</v>
      </c>
      <c r="AA33" s="8" t="s">
        <v>7</v>
      </c>
      <c r="AB33" s="8" t="s">
        <v>97</v>
      </c>
      <c r="AC33" s="13">
        <v>40817</v>
      </c>
      <c r="AD33" s="8"/>
    </row>
    <row r="34" spans="1:30" ht="39.75" customHeight="1" x14ac:dyDescent="0.25">
      <c r="A34" s="1">
        <v>2024</v>
      </c>
      <c r="B34" s="1">
        <v>4</v>
      </c>
      <c r="C34" s="1">
        <v>12</v>
      </c>
      <c r="D34" s="1">
        <v>12</v>
      </c>
      <c r="E34" s="1" t="s">
        <v>0</v>
      </c>
      <c r="F34" s="1">
        <v>83000</v>
      </c>
      <c r="G34" s="2">
        <v>3980529</v>
      </c>
      <c r="H34" s="3" t="s">
        <v>75</v>
      </c>
      <c r="I34" s="4" t="s">
        <v>76</v>
      </c>
      <c r="J34" s="5" t="s">
        <v>1</v>
      </c>
      <c r="K34" s="27">
        <v>2900000</v>
      </c>
      <c r="L34" s="12">
        <v>111</v>
      </c>
      <c r="M34" s="1">
        <v>10</v>
      </c>
      <c r="N34" s="1" t="s">
        <v>21</v>
      </c>
      <c r="O34" s="6">
        <v>2900000</v>
      </c>
      <c r="P34" s="7">
        <v>2436000</v>
      </c>
      <c r="Q34" s="8" t="s">
        <v>29</v>
      </c>
      <c r="R34" s="8"/>
      <c r="S34" s="8" t="s">
        <v>198</v>
      </c>
      <c r="T34" s="8" t="s">
        <v>6</v>
      </c>
      <c r="U34" s="8" t="s">
        <v>13</v>
      </c>
      <c r="V34" s="8" t="s">
        <v>174</v>
      </c>
      <c r="W34" s="9" t="s">
        <v>4</v>
      </c>
      <c r="X34" s="8"/>
      <c r="Y34" s="33"/>
      <c r="Z34" s="12">
        <v>1</v>
      </c>
      <c r="AA34" s="8" t="s">
        <v>16</v>
      </c>
      <c r="AB34" s="8" t="s">
        <v>8</v>
      </c>
      <c r="AC34" s="13">
        <v>38909</v>
      </c>
      <c r="AD34" s="8"/>
    </row>
  </sheetData>
  <mergeCells count="1">
    <mergeCell ref="A1:Y1"/>
  </mergeCells>
  <pageMargins left="0.70866141732283472" right="0.70866141732283472" top="0.74803149606299213" bottom="0.74803149606299213" header="0.31496062992125984" footer="0.31496062992125984"/>
  <pageSetup paperSize="14" scale="35" orientation="landscape" horizontalDpi="4294967294" verticalDpi="4294967294" r:id="rId1"/>
  <colBreaks count="1" manualBreakCount="1">
    <brk id="25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comisi perman</vt:lpstr>
      <vt:lpstr>'comisi perman'!Área_de_impresión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Fatima Aguero</cp:lastModifiedBy>
  <cp:lastPrinted>2024-05-08T12:44:54Z</cp:lastPrinted>
  <dcterms:created xsi:type="dcterms:W3CDTF">2021-11-30T20:24:37Z</dcterms:created>
  <dcterms:modified xsi:type="dcterms:W3CDTF">2024-05-21T18:34:54Z</dcterms:modified>
</cp:coreProperties>
</file>