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USER-PC\Desktop\1ER. TRIMESTRE_RCC 2022\"/>
    </mc:Choice>
  </mc:AlternateContent>
  <xr:revisionPtr revIDLastSave="0" documentId="13_ncr:1_{1557544C-20B8-4EB8-8A4C-AFDA45C5EE9B}" xr6:coauthVersionLast="47" xr6:coauthVersionMax="47" xr10:uidLastSave="{00000000-0000-0000-0000-000000000000}"/>
  <bookViews>
    <workbookView xWindow="-120" yWindow="-120" windowWidth="29040" windowHeight="15840" xr2:uid="{00000000-000D-0000-FFFF-FFFF00000000}"/>
  </bookViews>
  <sheets>
    <sheet name="1ER. TRIMESTRE RCC" sheetId="3" r:id="rId1"/>
  </sheets>
  <externalReferences>
    <externalReference r:id="rId2"/>
  </externalReferences>
  <definedNames>
    <definedName name="_xlnm.Print_Area" localSheetId="0">'1ER. TRIMESTRE RCC'!$A$1:$G$320</definedName>
    <definedName name="_xlnm.Print_Titles" localSheetId="0">'1ER. TRIMESTRE RCC'!$1:$3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2" i="3" l="1"/>
  <c r="D212" i="3"/>
  <c r="F211" i="3"/>
  <c r="F210" i="3"/>
  <c r="E207" i="3"/>
  <c r="D207" i="3"/>
  <c r="F206" i="3"/>
  <c r="F205" i="3"/>
  <c r="F204" i="3"/>
  <c r="F203" i="3"/>
  <c r="F202" i="3"/>
  <c r="E201" i="3"/>
  <c r="D201" i="3"/>
  <c r="F200" i="3"/>
  <c r="F199" i="3"/>
  <c r="F198" i="3"/>
  <c r="F197" i="3"/>
  <c r="F196" i="3"/>
  <c r="F195" i="3"/>
  <c r="F194" i="3"/>
  <c r="E194" i="3"/>
  <c r="D194" i="3"/>
  <c r="F185" i="3"/>
  <c r="E185" i="3"/>
  <c r="D185" i="3"/>
  <c r="E214" i="3" l="1"/>
  <c r="F212" i="3"/>
  <c r="D214" i="3"/>
  <c r="F201" i="3"/>
  <c r="F207" i="3"/>
  <c r="F214" i="3" l="1"/>
</calcChain>
</file>

<file path=xl/sharedStrings.xml><?xml version="1.0" encoding="utf-8"?>
<sst xmlns="http://schemas.openxmlformats.org/spreadsheetml/2006/main" count="566" uniqueCount="458">
  <si>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</si>
  <si>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</si>
  <si>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</si>
  <si>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</si>
  <si>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</si>
  <si>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</si>
  <si>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</si>
  <si>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</si>
  <si>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</si>
  <si>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</si>
  <si>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</si>
  <si>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</si>
  <si>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</si>
  <si>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</si>
  <si>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</si>
  <si>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</si>
  <si>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</si>
  <si>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</si>
  <si>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</si>
  <si>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</si>
  <si>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</si>
  <si>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</si>
  <si>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</si>
  <si>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</si>
  <si>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</si>
  <si>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</si>
  <si>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</si>
  <si>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</si>
  <si>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</si>
  <si>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</si>
  <si>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</si>
  <si>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</si>
  <si>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</si>
  <si>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</si>
  <si>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</si>
  <si>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</si>
  <si>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</si>
  <si>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</si>
  <si>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</si>
  <si>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</si>
  <si>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</si>
  <si>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</si>
  <si>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</si>
  <si>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</si>
  <si>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</si>
  <si>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</si>
  <si>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</si>
  <si>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</si>
  <si>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</si>
  <si>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</si>
  <si>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</si>
  <si>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</si>
  <si>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</si>
  <si>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</si>
  <si>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</si>
  <si>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</si>
  <si>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</si>
  <si>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</si>
  <si>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</si>
  <si>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</si>
  <si>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</si>
  <si>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</si>
  <si>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</si>
  <si>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</si>
  <si>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</si>
  <si>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</si>
  <si>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</si>
  <si>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</si>
  <si>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</si>
  <si>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</si>
  <si>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</si>
  <si>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</si>
  <si>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</si>
  <si>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</si>
  <si>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</si>
  <si>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</si>
  <si>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</si>
  <si>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</si>
  <si>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</si>
  <si>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</si>
  <si>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</si>
  <si>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</si>
  <si>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</si>
  <si>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</si>
  <si>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</si>
  <si>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</si>
  <si>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</si>
  <si>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</si>
  <si>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</si>
  <si>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</si>
  <si>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</si>
  <si>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</si>
  <si>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</si>
  <si>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</si>
  <si>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Julio</t>
  </si>
  <si>
    <t>Agosto</t>
  </si>
  <si>
    <t xml:space="preserve">Septiembre </t>
  </si>
  <si>
    <t>Octubre</t>
  </si>
  <si>
    <t>Noviembre</t>
  </si>
  <si>
    <t>Diciembre</t>
  </si>
  <si>
    <t>Septiembre</t>
  </si>
  <si>
    <t>4°</t>
  </si>
  <si>
    <t>5°</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</si>
  <si>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</si>
  <si>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</si>
  <si>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</si>
  <si>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</si>
  <si>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</si>
  <si>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</si>
  <si>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</si>
  <si>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</si>
  <si>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</si>
  <si>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</si>
  <si>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</si>
  <si>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</si>
  <si>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</si>
  <si>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</si>
  <si>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</si>
  <si>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</si>
  <si>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(Describir aquí los motivos, puede apoyarse en gráficos ilustrativos) </t>
  </si>
  <si>
    <t xml:space="preserve">7- DESCRIPCIÓN CUALITATIVA DE LOGROS ALCANZADOS </t>
  </si>
  <si>
    <t>(Se incluyen los logros alcanzados por la institución durante el periodo, debiendo actualizar la información con cada informe trimestral. Puede apoyarse con gráficos, cuadros dinámicos que describan los logros)</t>
  </si>
  <si>
    <t>4.8 Ejecución Financiera</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</si>
  <si>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</si>
  <si>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</si>
  <si>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Ministerio del Interior</t>
  </si>
  <si>
    <t>REMUNERACIONES BÁSICAS</t>
  </si>
  <si>
    <t>REMUNERACIONES TEMPORALES</t>
  </si>
  <si>
    <t>ASIGNACIONES COMPLEMENTARIAS</t>
  </si>
  <si>
    <t>PERSONAL CONTRATADO</t>
  </si>
  <si>
    <t>OTROS GASTOS DEL PERSONAL</t>
  </si>
  <si>
    <t xml:space="preserve"> SERVICIOS PERSONALES</t>
  </si>
  <si>
    <t>SERVICIOS BÁSICOS</t>
  </si>
  <si>
    <t>PASAJES Y VIÁTICOS</t>
  </si>
  <si>
    <t>GASTOS POR SERVICIOS DE ASEO, MANTENIMIENTO
Y REPARACIONES</t>
  </si>
  <si>
    <t>ALQUILERES Y DERECHOS</t>
  </si>
  <si>
    <t>SERVICIOS TÉCNICOS Y PROFESIONALES</t>
  </si>
  <si>
    <t>SERVICIO SOCIAL</t>
  </si>
  <si>
    <t>OTROS SERVICIOS EN GENERAL</t>
  </si>
  <si>
    <t>SERVICIOS DE CAPACITACIÓN Y ADIESTRAMIENTO</t>
  </si>
  <si>
    <t>SERVICIOS NO PERSONALES</t>
  </si>
  <si>
    <t>PRODUCTOS ALIMENTICIOS</t>
  </si>
  <si>
    <t>PRODUCTOS DE PAPEL, CARTÓN E IMPRESOS</t>
  </si>
  <si>
    <t>BIENES DE CONSUMO DE OFICINAS E INSUMOS</t>
  </si>
  <si>
    <t>PRODUCTOS E INSTRUM. QUIMICOS Y MEDICINALES</t>
  </si>
  <si>
    <t>COMBUSTIBLES Y LUBRICANTES</t>
  </si>
  <si>
    <t>OTROS BIENES DE CONSUMO</t>
  </si>
  <si>
    <t>BIENES DE CONSUMO E INSUMOS</t>
  </si>
  <si>
    <t>ADQUISICIONES DE MAQUINARIAS, EQUIPOS Y HERRAMIENTAS EN GENERAL</t>
  </si>
  <si>
    <t>ADQUISICIONES DE EQUIPOS DE OFICINA Y COMPUTACION</t>
  </si>
  <si>
    <t>ADQUISICIONES DE EQUIPOS MILITARES Y DE SEGURIDAD</t>
  </si>
  <si>
    <t>ADQUISICIÓN DE ACTIVOS INTANGIBLES</t>
  </si>
  <si>
    <t>INVERSIÓN FISICA</t>
  </si>
  <si>
    <t>TRANSFERENCIAS CORRIENTES AL SECTOR PRIVADO</t>
  </si>
  <si>
    <t>TRANSFERENCIAS</t>
  </si>
  <si>
    <t>PAGO DE IMPUESTOS, TASAS, GASTOS JUDICIALES Y OTROS</t>
  </si>
  <si>
    <t>GASTOS RESERVADOS</t>
  </si>
  <si>
    <t>OTROS GASTO</t>
  </si>
  <si>
    <t>TOTAL</t>
  </si>
  <si>
    <t>CONSTRUCCIONES</t>
  </si>
  <si>
    <t>Programa de Gestión Integrada de Seguridad Ciudadana</t>
  </si>
  <si>
    <t>Contribuir a la disminución de los delitos (homicidios, robos y violencia intrafamiliar (VIF)) en particular en Asunción y el Departamento Central (DC)</t>
  </si>
  <si>
    <t xml:space="preserve">i) Mejorar el diseño de las políticas
públicas para que sean basadas en
evidencia.
ii) Aumentar la eficacia de la Policía
Nacional (PN) en la prevención del
Y delito y la investigación criminal.
iii) Reducir la victimización de mujeres
por Violencia Intrafamiliar.
iv) Reducir la incidencia delictiva de los
jóvenes.
</t>
  </si>
  <si>
    <t>Total : 1.250.715 habitantes; (521.101 Asunción + 189.390 F. de la Mora + 286.053 Luque + 260.171 San Lorenzo)</t>
  </si>
  <si>
    <t>USD 20.000.000.-</t>
  </si>
  <si>
    <t>10.70%</t>
  </si>
  <si>
    <t xml:space="preserve"> “Somos un Organismo del Estado encargado de la creación y aplicación de políticas públicas que garanticen la seguridad ciudadana y la gobernabilidad democrática, contribuyendo al desarrollo del país y el bienestar de la población, con enfoque de derechos humanos”.</t>
  </si>
  <si>
    <t>Titulación de propiedad</t>
  </si>
  <si>
    <t>Titular los terrenos donde están asentadas las comisarias</t>
  </si>
  <si>
    <t>Policía Nacional</t>
  </si>
  <si>
    <t>Prosecución de trabajos del Edificio Inconcluso</t>
  </si>
  <si>
    <t>Terminación de Edificio</t>
  </si>
  <si>
    <t xml:space="preserve"> Memo DDO N° 20/2022 de fecha 09/03/2022 Remisión de Antecedentes. </t>
  </si>
  <si>
    <t>Contrato UEP/MDI N° 9/2019</t>
  </si>
  <si>
    <t>Edif. Lab. de Investig. Criminal de la P.N.</t>
  </si>
  <si>
    <t>Entrega total del Formato Físico avance Lab.Crim.P.N. revisado por la DDO</t>
  </si>
  <si>
    <t> Memo DDO N° 34/2022 de fecha 25/03/2022-Planilla de Reunión de Trabajo de fecha 1° de abril de 2022.</t>
  </si>
  <si>
    <r>
      <rPr>
        <b/>
        <u/>
        <sz val="12"/>
        <color theme="1"/>
        <rFont val="Calibri"/>
        <family val="2"/>
        <scheme val="minor"/>
      </rPr>
      <t>Misión:</t>
    </r>
    <r>
      <rPr>
        <b/>
        <sz val="12"/>
        <color theme="1"/>
        <rFont val="Calibri"/>
        <family val="2"/>
        <scheme val="minor"/>
      </rPr>
      <t xml:space="preserve"> </t>
    </r>
    <r>
      <rPr>
        <sz val="12"/>
        <color theme="1"/>
        <rFont val="Calibri"/>
        <family val="2"/>
        <scheme val="minor"/>
      </rPr>
      <t>“Somos un Organismo del Estado encargado de la creación y aplicación de políticas públicas que garanticen la seguridad ciudadana y la gobernabilidad democrática, contribuyendo al desarrollo del país y el bienestar de la población, con enfoque de Derechos Humanos.” Res. MI Nº 162/2019.</t>
    </r>
  </si>
  <si>
    <r>
      <t xml:space="preserve">Periodo del informe: </t>
    </r>
    <r>
      <rPr>
        <sz val="14"/>
        <color theme="1"/>
        <rFont val="Calibri"/>
        <family val="2"/>
        <scheme val="minor"/>
      </rPr>
      <t>Enero - Febrero - Marzo del 2022</t>
    </r>
  </si>
  <si>
    <r>
      <t>Visión:</t>
    </r>
    <r>
      <rPr>
        <sz val="11"/>
        <color theme="1"/>
        <rFont val="Calibri"/>
        <family val="2"/>
        <scheme val="minor"/>
      </rPr>
      <t xml:space="preserve"> “Ser un organismo confiable, eficaz y eficiente, reconocido a nivel nacional e internacional, con personal altamente calificado y comprometido con valores éticos y morales, como garante de la gobernabilidad democrática y la seguridad ciudadana.” Res. MI Nº 162/2019.</t>
    </r>
  </si>
  <si>
    <t>https://www.mdi.gov.py/wp-content/uploads/2022/03/Resolucio%CC%81n-89-del-15.02.2022.pdf</t>
  </si>
  <si>
    <t>Dirección General de Transparencia y Anticorrupción</t>
  </si>
  <si>
    <t>Alma María Irene Muhr Riera</t>
  </si>
  <si>
    <t xml:space="preserve">Directora General </t>
  </si>
  <si>
    <t>Dirección General de Gabinete</t>
  </si>
  <si>
    <t>Reinaldo Cubilla Díaz</t>
  </si>
  <si>
    <t xml:space="preserve">Director General </t>
  </si>
  <si>
    <t>Secretaría General</t>
  </si>
  <si>
    <t>Humberto Isaías Insfrán Miranda</t>
  </si>
  <si>
    <t>Secretario General</t>
  </si>
  <si>
    <t>Dirección General de Asesoría Jurídica</t>
  </si>
  <si>
    <t>Feliciano Almirón Mendez</t>
  </si>
  <si>
    <t>Dirección General de Administración y Finanzas</t>
  </si>
  <si>
    <t>Victoriano Benítez</t>
  </si>
  <si>
    <t>Dirección General de Tecnología y Comunicaciones</t>
  </si>
  <si>
    <t>Bernardo Neftalí Bogarín Lugo</t>
  </si>
  <si>
    <t>Encargado de Despacho</t>
  </si>
  <si>
    <t>Dirección General de Comunicaciones</t>
  </si>
  <si>
    <t xml:space="preserve">Wilma Beatriz Paredes de Perez </t>
  </si>
  <si>
    <t>Encargada de Despacho</t>
  </si>
  <si>
    <t>Dirección de Auditoría Interna</t>
  </si>
  <si>
    <t>Mónica Alejandra Fuster Careaga</t>
  </si>
  <si>
    <t xml:space="preserve">Directora </t>
  </si>
  <si>
    <t>Viceministerio de Seguridad Interna</t>
  </si>
  <si>
    <t>Mateo Raimundo Cuéllar Martínez</t>
  </si>
  <si>
    <t>Viceministro</t>
  </si>
  <si>
    <t>Dirección General de Migraciones</t>
  </si>
  <si>
    <t>María de los Ángeles Arriola Ramírez</t>
  </si>
  <si>
    <t>Viceministerio de Asuntos Políticos</t>
  </si>
  <si>
    <t>Juan José Arnold García</t>
  </si>
  <si>
    <t>Dirección General del Sistema 911</t>
  </si>
  <si>
    <t>Lourdes Liliana Díaz Garay</t>
  </si>
  <si>
    <t>https://www.mdi.gov.py/wp-content/uploads/2022/03/Resolucion-N%C2%B0-03_RCC.pdf</t>
  </si>
  <si>
    <t>https://www.mdi.gov.py/wp-content/uploads/2022/03/Plan-de-Rendicion-de-Cuentas-al-Ciudadano-2022.pdf</t>
  </si>
  <si>
    <t>El Ministerio del Interior viene desarrollando planes de seguridad y convivencia ciudadana en el marco de la Estrategia Nacional de Seguridad Ciudadana, con la participación y colaboración de diversos actores gubernamentales competentes en la materia, según sus funciones mencionados en el Decreto Nº 242/2018. Artículo 2º a) Estudiar, proponer y, una vez aprobadas, poner en ejecución las políticas públicas en materia de Seguridad, Asuntos Políticos, Población y Migraciones, en coordinación con los organismos competentes, de conformidad con los artículos 6°, 9°, 41, 117, 176 y 177 de la Constitución Nacional; b) Ejercer la conducción política del esfuerzo nacional de policía.</t>
  </si>
  <si>
    <t xml:space="preserve">Plan Operativo Anual - Ejercicio Fiscal 2022 de la DGS911
</t>
  </si>
  <si>
    <t>Gestión integral de la emergencia, incluyendo la recepción de su llamado, su despacho, seguimiento y reporte, en forma oportuna y eficiente a través de los planes, programas y proyectos mediante una coordinación interinstitucional</t>
  </si>
  <si>
    <t>Fortalecimiento del Sistema Nacional de Emergencias 911: Mesa Interinstitucional del Sistema de Emergencias 911 en el CSE 911 de Asunción y las Regionales del Interior del País.</t>
  </si>
  <si>
    <t>Fortalecimiento del Sistema Nacional de Emergencias 911: Propuesta para la Modificación del Art. 13 de la Ley 4793/12.</t>
  </si>
  <si>
    <t>Fortalecimiento del Sistema Nacional de Emergencias 911: Proyectos de ampliación de cobertura del Sistema de Video Vigilancia.</t>
  </si>
  <si>
    <t>Fortalecimiento del Sistema Nacional de Emergencias 911: Implementación del Sistema de Geolocalización Automática Avanzada de Móviles del Sistema 911.</t>
  </si>
  <si>
    <t>Fortalecimiento del Sistema Nacional de Emergencias 911: Implementación del Plan Comunicacional sobre la correcta utilización del Sistema 911</t>
  </si>
  <si>
    <t>Fortalecimiento del Sistema Nacional de Emergencias 911: Proyectos institucionales e interinstitucionales de Fortalecimiento del Sistema 911</t>
  </si>
  <si>
    <t>6°</t>
  </si>
  <si>
    <t>7°</t>
  </si>
  <si>
    <t>8°</t>
  </si>
  <si>
    <t>9°</t>
  </si>
  <si>
    <t>10°</t>
  </si>
  <si>
    <t>11°</t>
  </si>
  <si>
    <t>12°</t>
  </si>
  <si>
    <t>13°</t>
  </si>
  <si>
    <t>Políticas de Seguridad Ciudadana: Diseño en materia de Políticas de Seguridad Ciudadana
- Programas
- Planes
- Priyectos
-Estudios Analíticos</t>
  </si>
  <si>
    <t>Generar capacidades para optimizar las etapas de producción estadíticas sobre la seguridad ciudadana, utilizando los estándares internacionales de calidad.</t>
  </si>
  <si>
    <t>Fortalecimiento del Observatorio de Seguridad y Convivencia Ciudadana.
- Informe Anual de la ODS 2022, con datos del año 2021.
- Informe Estadístico "Análisis Estadístico de Muertes Violentas en el Paraguay actualización de datos 2021" (Homicidio Doloso, accidentes de tránsito, suicidio)</t>
  </si>
  <si>
    <t>Generar, promover y proponer políticas, planes, programas y proyectos institucionales relativos a la seguridad ciudadana.</t>
  </si>
  <si>
    <t>https://mdipy-my.sharepoint.com/:b:/g/personal/paola_urunaga_mdi_gov_py/Edxc3DW9Ps5Kl4FE5EoqEuQBq3kFIuyCihhysPH1JpppHA?e=NNghSC
https://mdipy-my.sharepoint.com/:b:/g/personal/paola_urunaga_mdi_gov_py/EYB_WwVhpi9Ak5MGQufst84BkP_Ppjq_nlvMaLv5Sk9DNw?e=jyjK1H</t>
  </si>
  <si>
    <t>https://mdipy-my.sharepoint.com/:b:/g/personal/paola_urunaga_mdi_gov_py/Edxc3DW9Ps5Kl4FE5EoqEuQBq3kFIuyCihhysPH1JpppHA?e=NNghSC
https://mdipy-my.sharepoint.com/:b:/g/personal/paola_urunaga_mdi_gov_py/Eai0wvQLTQdDgvq8X_wUPwwBVJ4Q3XK0rYfdQZBGVDlTag?e=I3f63X
https://mdipy-my.sharepoint.com/:b:/g/personal/aldo_irala_mdi_gov_py/EbNEc4LrJ4ZKonW80Jwb8qIB2X1xp6RkNsYe7bnKrq62rg?e=Fh3uhv
https://www.stp.gov.py/pnd/</t>
  </si>
  <si>
    <t xml:space="preserve">Plan Operatuvo Anual - Ejercico Fiscal 2022 del VMSI y sus dependencias.
Plan Estratégico Institucional, Objetivo N° 1
Plan Nacional de Desarrollo, Eje 1
ODS N° 5, 11 y 16
</t>
  </si>
  <si>
    <t>Programa Departamentos y Municipios Seguros: Instalación efectiva de los Consejos de Seguridad Ciudadana y las mesas técnicass de abordaje integral de la inseguridad, en base a la información estadística sobre el comportamiento del delito y la violencia.</t>
  </si>
  <si>
    <t>Programa Seamos Ciudadanos.</t>
  </si>
  <si>
    <t>Programa Gobernanza Efectiva.</t>
  </si>
  <si>
    <t>Programa de Gestión Integrada de Seguridad Ciudadana:
- Diseño aprobado del Laboratorio de Investigación Criminal.
- Fortalecimiento del Servicio 137.
- Fortalecimiento del Laboratorio Educativo ISEPOL (adjudicación de obras).</t>
  </si>
  <si>
    <t>https://mdipy-my.sharepoint.com/:b:/g/personal/aldo_irala_mdi_gov_py/Ee2BNIV7nptBgAfvJHxWBQ8BtFiPnXi8b5iyRtCTFX8LbA?e=n7FFVw</t>
  </si>
  <si>
    <t>Plan Operativo Anual - Ejercicio Fiscal 2022 del Viceministerio de Asuntos Políticos y sus dependencias.</t>
  </si>
  <si>
    <t>Plan Operativo Anual - Ejercicio Fiscal 2022 de la Unidad Ejecutora del Programa.</t>
  </si>
  <si>
    <t>Dictamen jurídico positivo para reconocimiento de personería jurídica por parte del Poder Ejecutivo de entidades sin fines de lucro, como ser asociaciones reconocidas de utilidad pública, fundaciones e iglesias</t>
  </si>
  <si>
    <t>Solicitud de reconocimiento de personería jurídica, realizada por Asociaciones y ONG constituídas y reconocidas dentro del ámbito de la naturaleza de origen, que es obtenido por un Decreto del Poder Ejecutivo</t>
  </si>
  <si>
    <t>Consiste en la coordinacióny traslado «hasta comunidades vulnerables, carenciadas y alejadas» de asistencia interinstitucional de servicios elementales, permitiendo a la gente acceder y tener una solución rápida y respuesta efectiva e integral a su necesidades.</t>
  </si>
  <si>
    <t>El programa busca propiciar los mecanismos adecuados para optimizar los conocimientos de Gobernadores e Intendentes, entablando interinstitucionalmente mesas de diálogo permanentes y jornadas de capacitación técnica, a fin de lograr una gobernanza efectiva.</t>
  </si>
  <si>
    <t>El Banco Interamericano de Desarrollo (BID) aprobó un préstamo de US$20 millones para Paraguay que busca contribuir a la disminución de los delitos en las áreas de más alta incidencia criminal, particularmente en Asunción y el Departamento Central.</t>
  </si>
  <si>
    <t>Es una iniciativa que tiene como fin institucionalizar la participación ciudadana mediante la creación de Consejos de Seguridad Ciudadana, en cada municipio, para instalarla seguridad ciudadana sobre una cooperación entre el Gobierno Central, Departamental y Municipal.</t>
  </si>
  <si>
    <t>https://mdipy-my.sharepoint.com/:b:/g/personal/paola_urunaga_mdi_gov_py/Edxc3DW9Ps5Kl4FE5EoqEuQBq3kFIuyCihhysPH1JpppHA?e=NNghSC
https://mdipy-my.sharepoint.com/:f:/g/personal/paola_urunaga_mdi_gov_py/EmuPIc4qr_1AvNt5SULXSPIB1jeBMJhLNLipGf27N2N0sg?e=CIsPaL</t>
  </si>
  <si>
    <t>https://mdipy-my.sharepoint.com/:b:/g/personal/paola_urunaga_mdi_gov_py/Edxc3DW9Ps5Kl4FE5EoqEuQBq3kFIuyCihhysPH1JpppHA?e=NNghSC
https://mdipy-my.sharepoint.com/:b:/g/personal/paola_urunaga_mdi_gov_py/ESbhxDbjyKdPvk74O4_Tc-kB0zT41PvnSxXvWQ6LBMFr0g?e=d5vguS</t>
  </si>
  <si>
    <t>Cumplimiento Intermedio</t>
  </si>
  <si>
    <t>https://www.sfp.gov.py/sfp/archivos/documentos/Informe_Enero_2022_kls54ahj.pdf</t>
  </si>
  <si>
    <t>Datos pendiente de publicación en la SFP</t>
  </si>
  <si>
    <t>100% de cumplimiento</t>
  </si>
  <si>
    <t>https://transparencia.senac.gov.py/portal</t>
  </si>
  <si>
    <t>Carga realizada en el Portal, pendiente de verificación por parte de la SENAC</t>
  </si>
  <si>
    <t>Plazo de presentación aún no venció</t>
  </si>
  <si>
    <t>Plazo de publicación aún no venció</t>
  </si>
  <si>
    <t>Iniciado</t>
  </si>
  <si>
    <t>Derivados</t>
  </si>
  <si>
    <t>https://informacionpublica.paraguay.gov.py/portal/#!/buscar_informacion?ver_todas#busqueda</t>
  </si>
  <si>
    <t>Supuestas irregularidades en la declaración jurada de un funcionario.</t>
  </si>
  <si>
    <t>Investigación preliminar N°3</t>
  </si>
  <si>
    <t>Supuesta manipulación de documentos institucionales por parte de personas que no pertenecen a la institución</t>
  </si>
  <si>
    <t>DESESTIMAR</t>
  </si>
  <si>
    <t>Consulta sobre las funciones, cargo que ocupa un funcionario  y dependencia en la cual presta servicios.</t>
  </si>
  <si>
    <t xml:space="preserve">Supuesto planillerismo </t>
  </si>
  <si>
    <t>Investigación preliminar N°4</t>
  </si>
  <si>
    <t>https://denuncias.gov.py/portal-publico</t>
  </si>
  <si>
    <r>
      <rPr>
        <b/>
        <sz val="12"/>
        <color theme="1"/>
        <rFont val="Calibri"/>
        <family val="2"/>
        <scheme val="minor"/>
      </rPr>
      <t>Diseño en Materia de Políticas de Seguridad Ciudadana</t>
    </r>
    <r>
      <rPr>
        <sz val="12"/>
        <color theme="1"/>
        <rFont val="Calibri"/>
        <family val="2"/>
        <scheme val="minor"/>
      </rPr>
      <t>: Diseño en materia de Políticas de Seguridad Ciudadana.   *Programas.                                                                                      *Planes.                                                                                 *Proyectos.                                                                                *Estudios Analíticos.</t>
    </r>
  </si>
  <si>
    <t>Ciudadanía en general</t>
  </si>
  <si>
    <t>Proyecto de intervención social en el Barrio San Francisco (Barrio San Francisco Seguro) - Reunión en base a los planes de intervención sobre Seguridad y Convivencia Ciudadana.</t>
  </si>
  <si>
    <t>https://mdipy-my.sharepoint.com/:b:/g/personal/natalia_caballero_mdi_gov_py/EfS70k42jT1MgUuNet65O4oBO-DtZfc8GbCTtFDKQUf6SQ?e=oGNfhD</t>
  </si>
  <si>
    <t>https://www.mdi.gov.py/2022/03/23/reunion-sobre-seguridad-y-convivencia-ciudadana-en-el-barrio-san-francisco/</t>
  </si>
  <si>
    <t>Recopilar, procesar, analizar e interpretar la información estadistica sobre los factores que contribuyen a la seguridad ciudadana</t>
  </si>
  <si>
    <t>Compilación y provisión de base de datos de indicadores seleccionados de los ODS s/ solicitud del INE.(Indicador:1)</t>
  </si>
  <si>
    <t>En etapa de recolección y análisis de datos para los respectivos informes.</t>
  </si>
  <si>
    <t>https://mdipy-my.sharepoint.com/:b:/g/personal/natalia_caballero_mdi_gov_py/ERNNXGuCBkBJmjRx0GpcfcIBxIZtq9_Eq7fKnJiiOTYyhg?e=1HwzDn</t>
  </si>
  <si>
    <r>
      <t xml:space="preserve">Reunión c/ la gerente de Política y Planificación del INDERT - </t>
    </r>
    <r>
      <rPr>
        <b/>
        <sz val="12"/>
        <color rgb="FF000000"/>
        <rFont val="Calibri"/>
        <family val="2"/>
      </rPr>
      <t>Solicita presentación de Nota oficial</t>
    </r>
    <r>
      <rPr>
        <sz val="12"/>
        <color rgb="FF000000"/>
        <rFont val="Calibri"/>
        <family val="2"/>
      </rPr>
      <t xml:space="preserve"> mencionando impulsar acciones para titulación de predios citados.</t>
    </r>
  </si>
  <si>
    <t> Memo del Abog. Blas Dubrez de fecha 24/11/2021 - Proforma de Nota Institucional- Memo de fecha 06/02/2013 firmado por el Crio.Ppal.M.C.P. Antonio Gamarra.</t>
  </si>
  <si>
    <r>
      <t>Inspección del Edif.Central"Nueva Construcción"</t>
    </r>
    <r>
      <rPr>
        <sz val="12"/>
        <color rgb="FF000000"/>
        <rFont val="Calibri"/>
        <family val="2"/>
      </rPr>
      <t xml:space="preserve"> realizada por el  Jefe de Fiscalización de la DDO. - </t>
    </r>
    <r>
      <rPr>
        <b/>
        <sz val="12"/>
        <color rgb="FF000000"/>
        <rFont val="Calibri"/>
        <family val="2"/>
      </rPr>
      <t>Presentación de Nota MOPC-DOP</t>
    </r>
    <r>
      <rPr>
        <sz val="12"/>
        <color rgb="FF000000"/>
        <rFont val="Calibri"/>
        <family val="2"/>
      </rPr>
      <t xml:space="preserve"> de la conclusión de la Fiscalización realizada.</t>
    </r>
  </si>
  <si>
    <r>
      <rPr>
        <b/>
        <sz val="12"/>
        <color rgb="FF000000"/>
        <rFont val="Calibri"/>
        <family val="2"/>
      </rPr>
      <t>Programa Departamentos y Municipios Seguros:</t>
    </r>
    <r>
      <rPr>
        <sz val="12"/>
        <color rgb="FF000000"/>
        <rFont val="Calibri"/>
        <family val="2"/>
      </rPr>
      <t xml:space="preserve"> Instalación efectiva de los Consejos de Seguridad Ciudadana y las mesas técnicas de abordaje integral de la inseguridad, en base a la información estadística sobre el comportamiento del delito y la violencia</t>
    </r>
  </si>
  <si>
    <t>Conformación de Consejos de Seguridad Ciudadana y Desarrollo distrital. Activación de las mesas técnicas</t>
  </si>
  <si>
    <t>Territorio nacional, por departamentos y municipios</t>
  </si>
  <si>
    <t>Reconocimiento de Consejos de Seguridad Ciudadana: a) Ciudad de Itakyry- Alto Paraná.; b) Ciudad de Mbaracayu del Dpto. Alto Parana; c) Ciudad de San Alberto - Alto Paraná; d) Ciudad de Minga Pora - Alto Parana; e) Ciudad de Pdte.Franco - Alto Paraná.f) Ciudad de Cedrales - Alto Paraná. g) Ciudad de Santa Fe -Alto Paraná.; h) Ciudad de Tavapy-Alto Paraná; i) Ciudad de Hernandarias-Alto Paraná; j) Ciudad de Juan E. O´leary-Alto Paraná; k)Ciudad de Minga Guazú-Alto Paraná.l)  Ciudad de Yguazú - Alto Paraná.</t>
  </si>
  <si>
    <t>https://mdipy-my.sharepoint.com/:b:/g/personal/natalia_caballero_mdi_gov_py/Ecttv0NiE4JEvtV_YVbpIckBLcR6EnpRTzgJW3jhlRI_pA?e=besNjH</t>
  </si>
  <si>
    <t>DAI N°01-2022</t>
  </si>
  <si>
    <t>Bonificacion y Gratificacion</t>
  </si>
  <si>
    <t>https://mdipy-my.sharepoint.com/:b:/g/personal/alicia_gimenez_mdi_gov_py/Ebl0tAJDMdxCnoJcAHPwxVoBSaF2IL4owXAThcs_Gb8h-Q?e=w3TZmS</t>
  </si>
  <si>
    <t>DAI N°02-2022</t>
  </si>
  <si>
    <t>Gastos de Representacion</t>
  </si>
  <si>
    <t>https://mdipy-my.sharepoint.com/:b:/g/personal/alicia_gimenez_mdi_gov_py/EfIDSEmN84RCqZMSFHxtn3QBweKiSd_BSdGPZENkQTZ6ZQ?e=1fAqZN</t>
  </si>
  <si>
    <t>DAI N°03-2022</t>
  </si>
  <si>
    <t>En Concepto de Diferencia de Sueldo</t>
  </si>
  <si>
    <t>https://mdipy-my.sharepoint.com/:b:/g/personal/alicia_gimenez_mdi_gov_py/EQetc3fT8sJOgFmsCSIqhqgBP0u_x8KyVZa1kmTAu6exww?e=EFAvCY</t>
  </si>
  <si>
    <t>DAI N°04-2022</t>
  </si>
  <si>
    <t>Bonificacion por Servicios Especiales</t>
  </si>
  <si>
    <t>https://mdipy-my.sharepoint.com/:b:/g/personal/alicia_gimenez_mdi_gov_py/EdwzEWDLfmtDvZEYxv6ANbIBUQZZQobUl0ybA7thJV-QxQ?e=TSgUwN</t>
  </si>
  <si>
    <t>DAI N°05-2022</t>
  </si>
  <si>
    <t>Fondo Fijo o Caja Chica</t>
  </si>
  <si>
    <t>https://mdipy-my.sharepoint.com/:b:/g/personal/alicia_gimenez_mdi_gov_py/EW-IUYNLql9LmftY1A3EWb0ByYeW-cX5M03V3-H_ca6QsA?e=euwKtW</t>
  </si>
  <si>
    <t>DAI N°06-2022</t>
  </si>
  <si>
    <t>Rendicion de Cuenta Viaticos</t>
  </si>
  <si>
    <t>https://mdipy-my.sharepoint.com/:b:/g/personal/alicia_gimenez_mdi_gov_py/EQaqCqlZ4_FArX46Bv5hBisBTxyXK_63K1EwxRrcG5EdgQ?e=UaF9xd</t>
  </si>
  <si>
    <t>DAI N°07-2022</t>
  </si>
  <si>
    <t>Funcionarios permanentes a otras instituciones</t>
  </si>
  <si>
    <t>https://mdipy-my.sharepoint.com/:b:/g/personal/alicia_gimenez_mdi_gov_py/EbfWIt279NhPqJA9ieQ5RmUBbg1LLo9oCq2I_RYsuJJiSg?e=GJo8Ho</t>
  </si>
  <si>
    <t>DAI N°08-2022</t>
  </si>
  <si>
    <t>Subsidio Familiar</t>
  </si>
  <si>
    <t>https://mdipy-my.sharepoint.com/:b:/g/personal/alicia_gimenez_mdi_gov_py/EfjYm7Moe95DnDcRKMRwBdcBMZCGULdk6T90YpZcIB9_6g?e=5bE7c2</t>
  </si>
  <si>
    <t>DAI N°09-2022</t>
  </si>
  <si>
    <t>Asignaciones mensuales y complementarias</t>
  </si>
  <si>
    <t>https://mdipy-my.sharepoint.com/:b:/g/personal/alicia_gimenez_mdi_gov_py/ESWC87Foqp9LiABu9lIrtoQBcxu-5fpcEGG1pB-e46yT2w?e=BYuNyj</t>
  </si>
  <si>
    <t>DAI N°10-2022</t>
  </si>
  <si>
    <t>Gestion Administrativa para la Seguridad Ciudadana y la Renciom de Ciemtas de Viaticos</t>
  </si>
  <si>
    <t>https://mdipy-my.sharepoint.com/:b:/g/personal/alicia_gimenez_mdi_gov_py/EeJaMcfnUiFEmn9ra0GSQFUB4SHsXy1fQG0YUW86l3-hEQ?e=JwxVSW</t>
  </si>
  <si>
    <t>DAI N°11-2022</t>
  </si>
  <si>
    <t>Viatico por viaje al interior y exterior del Pais</t>
  </si>
  <si>
    <t>https://mdipy-my.sharepoint.com/:b:/g/personal/alicia_gimenez_mdi_gov_py/EQGjJl75cWFNgddJ4YCC7BgBNNvbkLkrcD3H22_cIHWpHA?e=adIAB9</t>
  </si>
  <si>
    <t>DAI N°12 -2022</t>
  </si>
  <si>
    <t>Estado de Resultado e Informes de Ejecucion Presupuestaria al 31/12/21</t>
  </si>
  <si>
    <t>https://mdipy-my.sharepoint.com/:b:/g/personal/alicia_gimenez_mdi_gov_py/EdQciXNFbn5Ds0uPaZ8FV-8B6Xn3Vsp4qitDiuygYQGOQQ?e=JKEK6b</t>
  </si>
  <si>
    <t>DAI N°13 -2022</t>
  </si>
  <si>
    <t>Cheques emitidos y no cobrados del MI</t>
  </si>
  <si>
    <t>https://mdipy-my.sharepoint.com/:b:/g/personal/alicia_gimenez_mdi_gov_py/EZaiWZwbexhBqsQ8YrtWaMUBjWZu2O83tYGioaa2rPcTsg?e=FwoPSk</t>
  </si>
  <si>
    <t>DAI N°14 -2022</t>
  </si>
  <si>
    <t>https://mdipy-my.sharepoint.com/:b:/g/personal/alicia_gimenez_mdi_gov_py/Eal2yOD5sPhAqY7-cQhzh34BX7NVd0fVlM-W01pmmnRRKA?e=M9SY0y</t>
  </si>
  <si>
    <t>Informe DAI N° 01/2022</t>
  </si>
  <si>
    <t>Ventanilla Unica de Pasaporte(VUP)</t>
  </si>
  <si>
    <t>https://mdipy-my.sharepoint.com/:b:/g/personal/alicia_gimenez_mdi_gov_py/EY-LdKmrKnFHiwkCxMxo77MBhGP3Lokaygs0AeaUm_9O6g?e=ley1Bo</t>
  </si>
  <si>
    <t>Informe DAI N° 02/2022</t>
  </si>
  <si>
    <t>Caja Chica- Programa 1</t>
  </si>
  <si>
    <t>https://mdipy-my.sharepoint.com/:b:/g/personal/alicia_gimenez_mdi_gov_py/EegEOoCx_2BDkN2x0TWTNmoBNoYvTL_yLbGaVkZK_eusLQ?e=HrEC0U</t>
  </si>
  <si>
    <t>Informe DAI N° 03/2022</t>
  </si>
  <si>
    <t>https://mdipy-my.sharepoint.com/:b:/g/personal/alicia_gimenez_mdi_gov_py/EcEn_ajagcRKp7vOqEo3FGoB8lfEmziQTQnWWK6oBS5Ixw?e=INVf4H</t>
  </si>
  <si>
    <t>Informe DAI N° 04/2022</t>
  </si>
  <si>
    <t>https://mdipy-my.sharepoint.com/:b:/g/personal/alicia_gimenez_mdi_gov_py/EWd2-YS8lpBCuaYtj70PsJQB3tvKpPae5VvTDjlpGzAdYg?e=Wq7r3O</t>
  </si>
  <si>
    <t>Ampliacion y Mantenimiento del Sistema de Informacion Policial (SIP)</t>
  </si>
  <si>
    <t>Evidencia (Enlace Ley 5282/14)
https://transparencia.senac.gov.py/portal</t>
  </si>
  <si>
    <t>Informe SCI</t>
  </si>
  <si>
    <t>Informe de Efectividad SCI</t>
  </si>
  <si>
    <t>https://mdipy-my.sharepoint.com/:b:/g/personal/alicia_gimenez_mdi_gov_py/EbDgWZxsOBdHsP7dR7J16EABzbM0wRCf1FdJs3ov1YG2ug?e=8iOfpE</t>
  </si>
  <si>
    <t>Anexo II y III</t>
  </si>
  <si>
    <t>Informe a la AGPE - SIAGPE</t>
  </si>
  <si>
    <t>https://mdipy-my.sharepoint.com/:b:/g/personal/alicia_gimenez_mdi_gov_py/EaMIHsb__epKinObQa9ndgcBd_-d9rzBZOquXqS-Sbynwg?e=897cD7</t>
  </si>
  <si>
    <t>Informe Cumplimiento de PTA</t>
  </si>
  <si>
    <t>https://mdipy-my.sharepoint.com/:b:/g/personal/alicia_gimenez_mdi_gov_py/EYDNzJS15z9FnOvAvZlKRVIBKMj9DRCHRICC6lFxPqFfig?e=lX03tL</t>
  </si>
  <si>
    <t>DAI N° 13-21</t>
  </si>
  <si>
    <t>Plan de mejoramiento del Informe DAI N° 13-2021</t>
  </si>
  <si>
    <t>https://mdipy-my.sharepoint.com/:b:/g/personal/alicia_gimenez_mdi_gov_py/ETupBO02viREs_3MQRlVoHEBTUgBd4A8d-oZIJvcHhQfbQ?e=qgnNR6</t>
  </si>
  <si>
    <t>En proceso</t>
  </si>
  <si>
    <t xml:space="preserve">1,96 
</t>
  </si>
  <si>
    <t>Seamos ciudadanos- Jornadas de capacitaciones de prevención (alumnos)</t>
  </si>
  <si>
    <t>Promover la participación ciudadana el relacionamiento entre la Policía Nacional y el Ciudadano, para coadyuvar la prevención de hechos punibles</t>
  </si>
  <si>
    <t>https://mdipy-my.sharepoint.com/:f:/g/personal/monitoreo_vmap_mdi_gov_py/EhMWUQqPym1PskXXcty0XK4BwiRrqOKv43MsiqH3yg2KGg?e=t01lWQ</t>
  </si>
  <si>
    <t>https://www.mdi.gov.py/2022/03/21/estudiantes-de-nivel-medio-fueron-instruidos-sobre-prevencion/ </t>
  </si>
  <si>
    <t>Seamos Ciudadanos- Curso- Taller práctico básico de prevención en materia de Seguridad (educadores)</t>
  </si>
  <si>
    <t>Sin avance.-</t>
  </si>
  <si>
    <t xml:space="preserve">https://mdipy-my.sharepoint.com/:f:/g/personal/monitoreo_vmap_mdi_gov_py/EltgWQIL-qVMm81Z1wfnTFIBPoP3cMZj9rbluvyjO5goDw?e=4tVfTj </t>
  </si>
  <si>
    <t>Seamos ciudadanos- servicios comunitarios</t>
  </si>
  <si>
    <t xml:space="preserve">https://mdipy-my.sharepoint.com/:f:/g/personal/monitoreo_vmap_mdi_gov_py/EssHgQ_4kcdArk64samy3pMBuduiWgjtimyacYeObbHcFA?e=CF8fWd  </t>
  </si>
  <si>
    <t>https://www.mdi.gov.py/2022/03/24/exitosa-jornada-de-seamos-ciudadanos-en-campo-aceval/ </t>
  </si>
  <si>
    <t>https://www.mdi.gov.py/2022/03/17/seamos-ciudadanos-se-traslada-a-emboscada/ </t>
  </si>
  <si>
    <t>https://www.mdi.gov.py/2022/03/04/viceministro-de-asuntos-politicos-destaca-alcances-del-programa-seamos-ciudadanos-en-beneficio-de-comunidades-vulnerables/ </t>
  </si>
  <si>
    <t>Desarrollar jornadas de servicios comunitarios</t>
  </si>
  <si>
    <t>Seamos ciudadanos- Informe de Análisis conclusivos elaborados</t>
  </si>
  <si>
    <t>Ser nexo entre entidades y organismos externos nacionales que se vinculen con el Ministerio del Interior, en lo que se refiere al ejercicio de la misión institucional.</t>
  </si>
  <si>
    <t>Proporcionar a todos los ciudadanos  las facilidades y herramientas para el fácil  acceso a la identidad a fin de   proteger los Derechos de cada ciudadano</t>
  </si>
  <si>
    <t xml:space="preserve">https://mdipy-my.sharepoint.com/:f:/g/personal/monitoreo_vmap_mdi_gov_py/EvT9Dks1mrRNjAHmbxesi1YBU9-XBAuClCKGmrGG53I44A?e=o9Ncnc </t>
  </si>
  <si>
    <t xml:space="preserve">https://mdipy-my.sharepoint.com/:f:/g/personal/monitoreo_vmap_mdi_gov_py/EuFZdTuD779GgB4Z2eluhc4BV-YXzqPmETVBNtw-YcXwqw?e=62Sk3w  </t>
  </si>
  <si>
    <t>Gobernanza Efectiva-  Talleres  realizados, con Gobernadores</t>
  </si>
  <si>
    <t>Propiciar los mecanismos adecuados para optimizar los conocimientos de los Gobernadores e Intendentes, entablando interinstitucionalmente mesas de diálogos y jornada de capacitaciones técnicas, a fin de lograr una Gobernanza Efectiva, en pos de  fortalecer la capacidad del manejo de los recursos públicos, dentro de la competencia y funciones de los mismos (DGG)</t>
  </si>
  <si>
    <t>Gobernanza Efectiva-  Talleres de capacitación a Municipios realizados</t>
  </si>
  <si>
    <t>Propiciar los mecanismos adecuados para optimizar los conocimientos de los Gobernadores e Intendentes, entablando interinstitucionalmente mesas de diálogos y jornada de capacitaciones técnicas, a fin de lograr una Gobernanza Efectiva, en pos de  fortalecer la capacidad del manejo de los recursos públicos, dentro de la competencia y funciones de los mismos (DGM)</t>
  </si>
  <si>
    <t xml:space="preserve">https://mdipy-my.sharepoint.com/:b:/g/personal/monitoreo_vmap_mdi_gov_py/EYtnV-gsTfZOufiErPUdyc0BHBcdZKHe_zSsqmISiM6Q1Q?e=Rg7jfH  </t>
  </si>
  <si>
    <t>https://mdipy-my.sharepoint.com/:b:/g/personal/paola_urunaga_mdi_gov_py/Edxc3DW9Ps5Kl4FE5EoqEuQBq3kFIuyCihhysPH1JpppHA?e=NNghSC
https://mdipy-my.sharepoint.com/:b:/g/personal/paola_urunaga_mdi_gov_py/EVN_-PsBc7dEoS83HeGzomwBUVhx3GuM7gf3ro6vOOCXVQ?e=jyv2Me
https://mdipy-my.sharepoint.com/:b:/g/personal/aldo_irala_mdi_gov_py/EbNEc4LrJ4ZKonW80Jwb8qIB2X1xp6RkNsYe7bnKrq62rg?e=Fh3uhv
https://www.stp.gov.py/pnd/</t>
  </si>
  <si>
    <t>https://mdipy-my.sharepoint.com/:b:/g/personal/dganticorrupcion_mdi_gov_py/Ed347SVrR4hJj8UpLXe0rtoBS9MXrswxni8KLYx0aL08mA?e=QD1S3i</t>
  </si>
  <si>
    <t>Adquisición de pasajes aéreos</t>
  </si>
  <si>
    <t>-------------------------------------------------</t>
  </si>
  <si>
    <t>--------------------</t>
  </si>
  <si>
    <t>Llamado publicado p/ apertura el 12/04/2022</t>
  </si>
  <si>
    <t>https://www.contrataciones.gov.py/buscador/general.html?filtro=411518&amp;page=</t>
  </si>
  <si>
    <t>Mantenimiento de Reparaciones menores de móviles del MDI</t>
  </si>
  <si>
    <t>Llamado publicado p/ apertura el 08/04/2022</t>
  </si>
  <si>
    <t>https://www.contrataciones.gov.py/buscador/general.html?filtro=406301&amp;page=</t>
  </si>
  <si>
    <t>Adquisición de scanner multimarcas para automóviles del MDI- Ad Referendum</t>
  </si>
  <si>
    <t>https://www.contrataciones.gov.py/buscador/general.html?filtro=413462&amp;page=</t>
  </si>
  <si>
    <t>Adquisición de Termonebulizador</t>
  </si>
  <si>
    <t>En etapa de evaluación</t>
  </si>
  <si>
    <t>https://www.contrataciones.gov.py/buscador/general.html?filtro=412903&amp;page=</t>
  </si>
  <si>
    <t>Periodicos, Plurianual 2022 - 2023</t>
  </si>
  <si>
    <t>https://www.contrataciones.gov.py/buscador/general.html?filtro=411567&amp;page=</t>
  </si>
  <si>
    <t>Contratación de Seguro para vehículos de la SENABICO ad- referendum</t>
  </si>
  <si>
    <t>https://www.contrataciones.gov.py/buscador/general.html?filtro=406583&amp;page=</t>
  </si>
  <si>
    <t>Aquisición de Resmas de papel con criterio sustentable</t>
  </si>
  <si>
    <t>Alamo SA</t>
  </si>
  <si>
    <t>Convenio Marco</t>
  </si>
  <si>
    <t>https://mdipy-my.sharepoint.com/:b:/g/personal/dganticorrupcion_mdi_gov_py/EcG9O4GA-MROh6dd3CViSXsBezjGDpBMOUxFI-5BH1v90Q?e=Kzk3lU</t>
  </si>
  <si>
    <t xml:space="preserve">
https://mdipy-my.sharepoint.com/:b:/g/personal/dganticorrupcion_mdi_gov_py/EcMGb17M4FNNndtDx-VgfZ4Bd87xMVPvqCUw1-AA-hEbQw?e=45qh1e</t>
  </si>
  <si>
    <t xml:space="preserve"> Informe CRLEJEO32 Listado de Ejecución presupuestaria por
Objetos del Gasto sobre
Movimientos - Sub Sistema Integrado de Contabilidad (SICO)
al 31 de marzo del 2022.</t>
  </si>
  <si>
    <t xml:space="preserve">https://mdipy-my.sharepoint.com/:b:/g/personal/dganticorrupcion_mdi_gov_py/ESRgg2QADCVLr5WSp50YOBEBPoQ-KmTsWsx0FbO4J1M3Sw?e=ZrezKW </t>
  </si>
  <si>
    <t>https://www.mdi.gov.py/enero-2022/</t>
  </si>
  <si>
    <t>https://www.mdi.gov.py/ley-5189-febrero-2022/</t>
  </si>
  <si>
    <t>Memorándum DGAF/DF/ DP N° 63  - información correspondiente al primer trimestre.</t>
  </si>
  <si>
    <t>https://www.contrataciones.gov.py/convenios-marco/convenio/370374-adquisicion-resmas-papel-criterios-sustentabilidad/compras/9199da4e0cc2d542f3dcf59ded0368f8a581e935.html</t>
  </si>
  <si>
    <t>Portal de Acceso a la Información Pública</t>
  </si>
  <si>
    <t>Portal de solicitud de información pública del Gobierno Nacional</t>
  </si>
  <si>
    <t>https://www.denuncias.gov.py/ssps/</t>
  </si>
  <si>
    <t>Portal de Denuncias</t>
  </si>
  <si>
    <t>Portal de denuncias del Gobierno Nacional</t>
  </si>
  <si>
    <t>https://informacionpublica.paraguay.gov.py/portal/#!/buscar_informacion#busqueda</t>
  </si>
  <si>
    <t>Página Web</t>
  </si>
  <si>
    <t xml:space="preserve">Fan Page de Facebook </t>
  </si>
  <si>
    <t xml:space="preserve">Twitter Institucional </t>
  </si>
  <si>
    <t>Instagram</t>
  </si>
  <si>
    <t xml:space="preserve">Sitio oficial de información generada por acciones institucionales </t>
  </si>
  <si>
    <t xml:space="preserve">Red Social institucional con un público importante a nivel nacional e internacional </t>
  </si>
  <si>
    <t>Red Social con alto contenido de información</t>
  </si>
  <si>
    <t>Red Social con destaque fotográfico y vídeos institucionales</t>
  </si>
  <si>
    <t xml:space="preserve">Dirección General de Comunicaciones </t>
  </si>
  <si>
    <t>https://www.mdi.gov.py/</t>
  </si>
  <si>
    <t>https://www.facebook.com/mdiparaguay</t>
  </si>
  <si>
    <t>https://twitter.com/minteriorpy</t>
  </si>
  <si>
    <t>https://www.instagram.com/invites/contact/?i=knkd2ma4etk9&amp;utm_content=3ab64sx</t>
  </si>
  <si>
    <t>Propuesta para la Modificación de la Ley 4739/12</t>
  </si>
  <si>
    <t xml:space="preserve">Nivel Nacional </t>
  </si>
  <si>
    <t>Dictamen favorable de la DGAJ - MI.</t>
  </si>
  <si>
    <t>Ampliación de
cobertura del Sistema de Video Vigilancia</t>
  </si>
  <si>
    <r>
      <rPr>
        <b/>
        <sz val="11"/>
        <color theme="1"/>
        <rFont val="Calibri"/>
        <family val="2"/>
        <scheme val="minor"/>
      </rPr>
      <t>Instituciones Públicas Seguras:</t>
    </r>
    <r>
      <rPr>
        <sz val="11"/>
        <color theme="1"/>
        <rFont val="Calibri"/>
        <family val="2"/>
        <scheme val="minor"/>
      </rPr>
      <t xml:space="preserve">
A- Propuesta para la ubicación de cámaras de video vigilancia en el INDI.
</t>
    </r>
    <r>
      <rPr>
        <b/>
        <sz val="11"/>
        <color theme="1"/>
        <rFont val="Calibri"/>
        <family val="2"/>
        <scheme val="minor"/>
      </rPr>
      <t>Cámaras de Video Vigilancia para la Ciudad de San Lorenzo</t>
    </r>
    <r>
      <rPr>
        <sz val="11"/>
        <color theme="1"/>
        <rFont val="Calibri"/>
        <family val="2"/>
        <scheme val="minor"/>
      </rPr>
      <t xml:space="preserve">
B- Proyecto presentado por el Intendente de la Ciudad de San Lorenzo para el Monitoreo de Cámaras de V.V. en dicha ciudad.
C- Reunión de Análisis Técnico - Operativo del Proyecto de Video Vigilancia para la ciudad de San Lorenzo.
D- Remisión de Informe del Análisis Técnico - Operativo del Proyecto de Video Vigilancia para la ciudad de San Lorenzo  realizado por la DGTyC y la DGS911 al CSE 911 para su estudio y consideración.
</t>
    </r>
    <r>
      <rPr>
        <b/>
        <sz val="11"/>
        <color theme="1"/>
        <rFont val="Calibri"/>
        <family val="2"/>
        <scheme val="minor"/>
      </rPr>
      <t xml:space="preserve">CSE del Sistema 911 - Regional Villarrica para los Dptos. de Guairá y Caazapá:
</t>
    </r>
    <r>
      <rPr>
        <sz val="11"/>
        <color theme="1"/>
        <rFont val="Calibri"/>
        <family val="2"/>
        <scheme val="minor"/>
      </rPr>
      <t xml:space="preserve">E-Trabajo de verificaciones in situ del correcto funcionamiento del sistema, de 20 cámaras instaladas en la ciudad de Villarrica.
F- Planificación de actividades para la inauguración oficial (Programa y Certificados de Capacitaciones del Personal para el CSE Villarrica -  Propuesta para el Plan Comunicacional CSE Villarrica)
</t>
    </r>
    <r>
      <rPr>
        <b/>
        <sz val="11"/>
        <color theme="1"/>
        <rFont val="Calibri"/>
        <family val="2"/>
        <scheme val="minor"/>
      </rPr>
      <t>Ampliación de cobertura del Sistema de Video Vigilancia en la ciudad de Horqueta Departamento de Concepción:</t>
    </r>
    <r>
      <rPr>
        <sz val="11"/>
        <color theme="1"/>
        <rFont val="Calibri"/>
        <family val="2"/>
        <scheme val="minor"/>
      </rPr>
      <t xml:space="preserve">
G- Informe sobre ubicación de sitios para 15 cámaras de video vigilancia y un Centro de Monitoreo </t>
    </r>
  </si>
  <si>
    <t>Implementación del Sistema de Geolocalización Automática Avanzada de Móviles del Sistema 911</t>
  </si>
  <si>
    <t>A- Viaje a los Departamentos de Concepción, Caaguazú, Alto Paraná, Misiones e Itapúa (diferentes Municípios) para realizar llamadas de pruebas al Sistema 911 desde lugares considerados estratégicos - para verificar el buen funcionamiento del envío de datos de la ubicación.
B- Pruebas de funcionamiento del Sistema AML en las Regionales del CSE, llevados a cabo en los Dptos. de Concepción, Caaguazú, Alto Paraná, Misiones e Itapúa.
C- Viaje a los Dptos. de Misiones e Itapúa con el objeto de realizar pruebas técnicas de geoposicionamiento  automático, mediante la marcación de la numeración 911.
D- Reunión Mantenida en la CONATEL referente a los Acuerdos Específicos 01, 02, 03 y 04. Proyectos existentes vigentes y futuros (AML, Villarrica)
E- Informes de Ejecución tecnicas operativas  con Google Inc. y Apple en proceso continuo.</t>
  </si>
  <si>
    <t>Mesa Interinstitucional del Sistema de Emergencias 911 en el CSE 911 de Asunción y las Regionales del Interior del país</t>
  </si>
  <si>
    <t>A- Informes del 4to. Trimestre 2021  sobre hechos más reportados al Sistema 911 remitido a:
• Ministerio Público
• Ministerio de laMujer
• Ministerio de la Niñez y la Adolescencia
• Patrulla Caminera
• Agencia Nacional de Tránsito y Seguridad Vial
B- Proyecto presentado por el Intendente de la Ciudad de San Lorenzo para la instalación de cámaras de video vigilancia y la creación de una sala de Monitoreo en dicha ciudad.
C- Trabajo coordinado entre la DGS911-CSE911-Municipalidad de Asunción.
D- Taller para el Desarrollo de una App para prevenir violencia contra la mujer, UX research y su conección con el Sistema 911.
E- Remisión de Informe del Análisis Técnico - Operativo del Proyecto de Video Vigilancia para la ciudad de San Lorenzo  realizado por la DGTyC y la DGS911 al CSE 911 para su estudio y consideración.</t>
  </si>
  <si>
    <t>Implementación del Plan Comunicacional sobre la correcta utilización del Sistema 911</t>
  </si>
  <si>
    <t>*Ejecución del Plan Comunicacional Institucional.</t>
  </si>
  <si>
    <t>Proyectos Institucionales e Interinstitucionales de Fortalecimiento del Sistema 911</t>
  </si>
  <si>
    <r>
      <rPr>
        <b/>
        <sz val="11"/>
        <color theme="1"/>
        <rFont val="Calibri"/>
        <family val="2"/>
        <scheme val="minor"/>
      </rPr>
      <t>Instituciones Públicas Seguras:</t>
    </r>
    <r>
      <rPr>
        <sz val="11"/>
        <color theme="1"/>
        <rFont val="Calibri"/>
        <family val="2"/>
        <scheme val="minor"/>
      </rPr>
      <t xml:space="preserve">
A- Propuesta para la ubicación de cámaras de video vigilancia en el INDI.
</t>
    </r>
    <r>
      <rPr>
        <b/>
        <sz val="11"/>
        <color theme="1"/>
        <rFont val="Calibri"/>
        <family val="2"/>
        <scheme val="minor"/>
      </rPr>
      <t>Cámaras de Video Vigilancia para la Ciudad de San Lorenzo</t>
    </r>
    <r>
      <rPr>
        <sz val="11"/>
        <color theme="1"/>
        <rFont val="Calibri"/>
        <family val="2"/>
        <scheme val="minor"/>
      </rPr>
      <t xml:space="preserve">
B- Informe Institucional sobre el Proyecto presentado por el Intendente de la Ciudad de San Lorenzo para el Monitoreo de Cámaras de V.V. en dicha ciudad.
C- Reunión de Análisis Técnico - Operativo del Proyecto de Video Vigilancia para la ciudad de San Lorenzo.
D- Remisión de Informe del Análisis Técnico - Operativo del Proyecto de Video Vigilancia para la ciudad de San Lorenzo  realizado por la DGTyC y la DGS911 al CSE 911 para su estudio y consideración.
</t>
    </r>
    <r>
      <rPr>
        <b/>
        <sz val="11"/>
        <color theme="1"/>
        <rFont val="Calibri"/>
        <family val="2"/>
        <scheme val="minor"/>
      </rPr>
      <t>Implementaciòn de Dispositivos Electrónicos:</t>
    </r>
    <r>
      <rPr>
        <sz val="11"/>
        <color theme="1"/>
        <rFont val="Calibri"/>
        <family val="2"/>
        <scheme val="minor"/>
      </rPr>
      <t xml:space="preserve">
E- Reunión mantenida entre representante de la D.G.A.J. y la DGS911, para la remisión del Proyecto de Decreto que reglamenta la Ley de Dispositivos Electrónicos.
</t>
    </r>
    <r>
      <rPr>
        <b/>
        <sz val="11"/>
        <color theme="1"/>
        <rFont val="Calibri"/>
        <family val="2"/>
        <scheme val="minor"/>
      </rPr>
      <t xml:space="preserve">CSE del Sistema 911 - Regional Villarrica para los Dptos. de Guairá y Caazapá:
</t>
    </r>
    <r>
      <rPr>
        <sz val="11"/>
        <color theme="1"/>
        <rFont val="Calibri"/>
        <family val="2"/>
        <scheme val="minor"/>
      </rPr>
      <t xml:space="preserve">F-Trabajo de verificaciones in situ del correcto funcionamiento del sistema, de 20 cámaras instaladas en la ciudad de Villarrica.
G- Informe sobre el deesarrollo de los trabajos realizados de la verificación in situ en el CSE Regional Villarrica.
H- Organización del evento de Inauguración.
</t>
    </r>
    <r>
      <rPr>
        <b/>
        <sz val="11"/>
        <color theme="1"/>
        <rFont val="Calibri"/>
        <family val="2"/>
        <scheme val="minor"/>
      </rPr>
      <t>Contrato N° 32-2021 de  "Actualización y adquisición de equipos para el Sistema Integrado de Gestión de Emergencias SIGE911":</t>
    </r>
    <r>
      <rPr>
        <sz val="11"/>
        <color theme="1"/>
        <rFont val="Calibri"/>
        <family val="2"/>
        <scheme val="minor"/>
      </rPr>
      <t xml:space="preserve">
I- Coodinación para las entregas como administradora de dicho contrato.
J- Informe sobre el resultado de las reuniones mantenidas entre representantes de la DGS911 y la DCSE911 a fin de realizar un trabajo en conjunto  y presentar una propuesta final para la ubicación de las nuevas cámaras de video vigilancia adquiridas mediante el contrato mencioando.
K- Invitación reunión tecnica ubicacion para la ubicación de las nuevas cámaras de video vigilancia adquiridas mediante el contrato mencioando.
L- Planilla de Reuniones de fecha 3 de marzo de 2022
LL- Planilla de Reuniones de fecha 15 de marzo 2022
O-Solicitud de prorroga de 22 equipos pendientes de entrega conforme contrato
P-Coodinación para las entregas como administradora de dicho contrato.
Q- Presentación de informe parcial para ubicación de camaras de video vigilancia en Asunción 
R- Planilla de Reuniones de fecha 23 de marzo 2022
</t>
    </r>
    <r>
      <rPr>
        <b/>
        <sz val="11"/>
        <color theme="1"/>
        <rFont val="Calibri"/>
        <family val="2"/>
        <scheme val="minor"/>
      </rPr>
      <t>Plan Piloto Contra la Polución Sonora:</t>
    </r>
    <r>
      <rPr>
        <sz val="11"/>
        <color theme="1"/>
        <rFont val="Calibri"/>
        <family val="2"/>
        <scheme val="minor"/>
      </rPr>
      <t xml:space="preserve">
S- Informe sobre reunión mantenida referente al plan mencionado precedentemente para monitorear y proseguir con los trámites pertinentes.
</t>
    </r>
    <r>
      <rPr>
        <b/>
        <sz val="11"/>
        <color theme="1"/>
        <rFont val="Calibri"/>
        <family val="2"/>
        <scheme val="minor"/>
      </rPr>
      <t>Ampliación de cobertura del Sistema de Video Vigilancia en la ciudad de Horqueta Departamento de Concepción:</t>
    </r>
    <r>
      <rPr>
        <sz val="11"/>
        <color theme="1"/>
        <rFont val="Calibri"/>
        <family val="2"/>
        <scheme val="minor"/>
      </rPr>
      <t xml:space="preserve">
T- Solicitud de Comisionamiento Nacional para viaje técnico de ubicación de cámaras de video vigilancia
U- Informe sobre ubicación de sitios para 15 cámaras de video vigilancia y un Centro de Monitoreo </t>
    </r>
  </si>
  <si>
    <t>PROGRAMA DE FORTALECIMIENTO DEL SISTEMA NACIONAL DE EMERGENCIAS 911</t>
  </si>
  <si>
    <t>GESTIÓN INTEGRAL DE LA EMERGENCIA, INCLUYENDO LA RECEPCIÓN DEL LLAMADO, SU DESPACHO, SEGUIMIENTO Y REPORTE, EN FORMA OPORTUNA Y EFICIENTE A TRAVÉS DE PLANES, PROGRAMAS Y PROYECTOS MEDIANTE UNA COORDINACIÓN INTERINSTITUCIONAL.</t>
  </si>
  <si>
    <t>Información Adicional:</t>
  </si>
  <si>
    <t>Informe de la Dirección General de Comunicación mes de ENERO:</t>
  </si>
  <si>
    <t>https://mdipy-my.sharepoint.com/:b:/g/personal/dganticorrupcion_mdi_gov_py/ERxYlg8Dm1xNiIwE64bh3V4B0GZK9j5J8fARx4rO3CrvKg?e=ZEOnRA</t>
  </si>
  <si>
    <t>https://mdipy-my.sharepoint.com/:f:/g/personal/claro_rojas_mdi_gov_py/Eo4ZqsJ4lwFElkAVjw7tZuMBMZS2Qq-a4cfBUguG-3qE2w?e=PKSDs7</t>
  </si>
  <si>
    <t>https://mdipy-my.sharepoint.com/:b:/g/personal/claro_rojas_mdi_gov_py/EbWZY7MVaCpHiVpx8w0YHOEBItquMe-dhrBBo8eTltKq-w?e=3PL3CF</t>
  </si>
  <si>
    <t>https://mdipy-my.sharepoint.com/:f:/g/personal/claro_rojas_mdi_gov_py/Eg9yKqAqLKFPlPXVoTKjUboBwuCbOCtMJ1j9-IZcxEJn5Q?e=ljJOYF</t>
  </si>
  <si>
    <t>https://mdipy-my.sharepoint.com/:f:/g/personal/claro_rojas_mdi_gov_py/EnxvtNJSDhRNkvpkyzN0DCoBUU0IKu0f9cMU5FHULpwhiQ?e=sqhPd8</t>
  </si>
  <si>
    <t>5. Implementación del Plan Comunicacional sobre la correcta utilización del Sistema 911</t>
  </si>
  <si>
    <t>6 - Proyectos Inst e Interinst de Fortalecimiento del Sistema 911</t>
  </si>
  <si>
    <t>Descentralizar la gestión de la seguridad ciudadana, generar mecanismo de articulación para disminuir la comisión de hechos punibles e intervenir en factores que apunten a generar un mejor sentimiento de seguridad.</t>
  </si>
  <si>
    <t>Propuestas de políticas públicas, planes, programas y proyectos promovidos (Indicador: 3)</t>
  </si>
  <si>
    <r>
      <rPr>
        <b/>
        <sz val="12"/>
        <color theme="1"/>
        <rFont val="Calibri"/>
        <family val="2"/>
        <scheme val="minor"/>
      </rPr>
      <t>Fortalecimiento del Observatorio de Seguridad y Convivencia Ciudadana</t>
    </r>
    <r>
      <rPr>
        <sz val="12"/>
        <color theme="1"/>
        <rFont val="Calibri"/>
        <family val="2"/>
        <scheme val="minor"/>
      </rPr>
      <t>.                                                          *Informe Anual de los ODS 2022, con datos del año 2021.                                                                            *"Informe Estadístico "Análisis Estadístico de Muertes Violentas en el Paraguay, actualización datos 2021" (Homicidio Doloso, accidentes de tránsito, suicidio).</t>
    </r>
  </si>
  <si>
    <t>Proyecto  "Departamentos y Municipios Seguros", aprobado por Res. 154 del 13/04/21 - Conformación del  Consejo de Seguridad Ciudadana y Desarrollo Distrital: a) Municipalidad de San Bernardino - Cordillera. Febrero/2022.        b) Distrito de Naranjal -Alto Paraná: Municipio de San Cristóbal y Naranjal. Febrero/2022. c) Distrito de Dr. Raul Peña - Alto Paraná. d) Distrito de San Lazaro (Vallemí) - Concepción. d) Distrito de Paso Horqueta - Concepción.</t>
  </si>
  <si>
    <t xml:space="preserve">Seamos Ciudadanos-Mesas de trabajo con Comision Vecinal e instituciones comprometidas </t>
  </si>
  <si>
    <t>Promover la participación ciudadana, el relacionamiento entre la Policía Nacional y el Ciudadano, para coadyuvar la prevención de hechos punibles</t>
  </si>
  <si>
    <t>Seamos ciudadanos- Jornadas Cívicas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</si>
</sst>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_);_(* \(#,##0\);_(* &quot;-&quot;??_);_(@_)"/>
  </numFmts>
  <fonts count="4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13"/>
      <color theme="1"/>
      <name val="Calibri"/>
      <family val="2"/>
      <scheme val="minor"/>
    </font>
    <font>
      <b/>
      <u/>
      <sz val="18"/>
      <name val="Calibri"/>
      <family val="2"/>
    </font>
    <font>
      <b/>
      <sz val="16"/>
      <color theme="1"/>
      <name val="Calibri"/>
      <family val="2"/>
      <scheme val="minor"/>
    </font>
    <font>
      <u/>
      <sz val="11"/>
      <color theme="10"/>
      <name val="Calibri"/>
      <family val="2"/>
      <scheme val="minor"/>
    </font>
    <font>
      <b/>
      <u/>
      <sz val="12"/>
      <color theme="1"/>
      <name val="Calibri"/>
      <family val="2"/>
      <scheme val="minor"/>
    </font>
    <font>
      <b/>
      <u/>
      <sz val="11"/>
      <color theme="1"/>
      <name val="Calibri"/>
      <family val="2"/>
      <scheme val="minor"/>
    </font>
    <font>
      <sz val="12"/>
      <color rgb="FF000000"/>
      <name val="Calibri"/>
      <family val="2"/>
    </font>
    <font>
      <b/>
      <sz val="12"/>
      <color rgb="FF000000"/>
      <name val="Calibri"/>
      <family val="2"/>
    </font>
    <font>
      <u/>
      <sz val="11"/>
      <color theme="1"/>
      <name val="Calibri"/>
      <family val="2"/>
      <scheme val="minor"/>
    </font>
    <font>
      <sz val="11"/>
      <color theme="1"/>
      <name val="Calibri"/>
      <charset val="134"/>
      <scheme val="minor"/>
    </font>
    <font>
      <sz val="10"/>
      <color theme="1"/>
      <name val="Calibri"/>
      <family val="2"/>
      <scheme val="minor"/>
    </font>
    <font>
      <u/>
      <sz val="10"/>
      <color rgb="FF0000FF"/>
      <name val="Calibri"/>
      <family val="2"/>
      <scheme val="minor"/>
    </font>
    <font>
      <sz val="11"/>
      <color rgb="FFFF0000"/>
      <name val="Calibri"/>
      <family val="2"/>
      <scheme val="minor"/>
    </font>
    <font>
      <sz val="10"/>
      <name val="Arial"/>
      <family val="2"/>
    </font>
    <font>
      <sz val="11"/>
      <name val="Arial"/>
      <family val="2"/>
    </font>
    <font>
      <sz val="11"/>
      <color theme="1"/>
      <name val="Arial"/>
      <family val="2"/>
    </font>
    <font>
      <sz val="12"/>
      <color rgb="FFFF0000"/>
      <name val="Calibri"/>
      <family val="2"/>
      <scheme val="minor"/>
    </font>
    <font>
      <b/>
      <sz val="12"/>
      <color rgb="FFFF0000"/>
      <name val="Calibri"/>
      <family val="2"/>
      <scheme val="minor"/>
    </font>
  </fonts>
  <fills count="7">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indexed="64"/>
      </bottom>
      <diagonal/>
    </border>
  </borders>
  <cellStyleXfs count="4">
    <xf numFmtId="0" fontId="0" fillId="0" borderId="0">
      <alignment vertical="center"/>
    </xf>
    <xf numFmtId="0" fontId="25" fillId="0" borderId="0" applyNumberFormat="0" applyFill="0" applyBorder="0" applyAlignment="0" applyProtection="0">
      <alignment vertical="center"/>
    </xf>
    <xf numFmtId="43" fontId="31" fillId="0" borderId="0" applyFont="0" applyFill="0" applyBorder="0" applyAlignment="0" applyProtection="0"/>
    <xf numFmtId="0" fontId="35" fillId="0" borderId="0"/>
  </cellStyleXfs>
  <cellXfs count="297">
    <xf numFmtId="0" fontId="0" fillId="0" borderId="0" xfId="0">
      <alignment vertical="center"/>
    </xf>
    <xf numFmtId="0" fontId="6" fillId="0" borderId="0" xfId="0" applyFont="1">
      <alignment vertical="center"/>
    </xf>
    <xf numFmtId="0" fontId="0" fillId="0" borderId="0" xfId="0" applyFill="1">
      <alignment vertical="center"/>
    </xf>
    <xf numFmtId="0" fontId="6" fillId="4" borderId="1" xfId="0" applyFont="1" applyFill="1" applyBorder="1">
      <alignment vertical="center"/>
    </xf>
    <xf numFmtId="0" fontId="15" fillId="0" borderId="0" xfId="0" applyFont="1">
      <alignment vertical="center"/>
    </xf>
    <xf numFmtId="0" fontId="16" fillId="4" borderId="1" xfId="0" applyFont="1" applyFill="1" applyBorder="1">
      <alignment vertical="center"/>
    </xf>
    <xf numFmtId="0" fontId="15" fillId="4" borderId="1" xfId="0" applyFont="1" applyFill="1" applyBorder="1">
      <alignment vertical="center"/>
    </xf>
    <xf numFmtId="0" fontId="15" fillId="0" borderId="0" xfId="0" applyFont="1" applyBorder="1">
      <alignment vertical="center"/>
    </xf>
    <xf numFmtId="0" fontId="15" fillId="0" borderId="0" xfId="0" applyFont="1" applyFill="1">
      <alignment vertical="center"/>
    </xf>
    <xf numFmtId="0" fontId="16" fillId="0" borderId="0" xfId="0" applyFont="1">
      <alignment vertical="center"/>
    </xf>
    <xf numFmtId="0" fontId="18" fillId="0" borderId="0" xfId="0" applyFont="1">
      <alignment vertical="center"/>
    </xf>
    <xf numFmtId="0" fontId="17" fillId="4" borderId="1" xfId="0" applyFont="1" applyFill="1" applyBorder="1">
      <alignment vertical="center"/>
    </xf>
    <xf numFmtId="0" fontId="18" fillId="4" borderId="1" xfId="0" applyFont="1" applyFill="1" applyBorder="1">
      <alignment vertical="center"/>
    </xf>
    <xf numFmtId="0" fontId="15" fillId="0" borderId="0" xfId="0" applyFont="1" applyAlignment="1">
      <alignment horizontal="center" vertical="center"/>
    </xf>
    <xf numFmtId="0" fontId="16" fillId="4" borderId="1" xfId="0" applyFont="1" applyFill="1" applyBorder="1" applyAlignment="1">
      <alignment vertical="center"/>
    </xf>
    <xf numFmtId="0" fontId="16" fillId="5" borderId="0" xfId="0" applyFont="1" applyFill="1" applyBorder="1" applyAlignment="1">
      <alignment horizontal="center" vertical="center"/>
    </xf>
    <xf numFmtId="0" fontId="15" fillId="5" borderId="0" xfId="0" applyFont="1" applyFill="1">
      <alignment vertical="center"/>
    </xf>
    <xf numFmtId="0" fontId="0" fillId="5" borderId="0" xfId="0" applyFill="1">
      <alignment vertical="center"/>
    </xf>
    <xf numFmtId="0" fontId="18" fillId="4" borderId="1" xfId="0" applyFont="1" applyFill="1" applyBorder="1" applyAlignment="1">
      <alignment horizontal="center" vertical="top" wrapText="1"/>
    </xf>
    <xf numFmtId="0" fontId="17" fillId="3" borderId="1" xfId="0" applyFont="1" applyFill="1" applyBorder="1" applyAlignment="1">
      <alignment horizontal="center" vertical="center" wrapText="1"/>
    </xf>
    <xf numFmtId="0" fontId="15" fillId="5" borderId="0" xfId="0" applyFont="1" applyFill="1" applyBorder="1">
      <alignment vertical="center"/>
    </xf>
    <xf numFmtId="0" fontId="8" fillId="0" borderId="0" xfId="0" applyFont="1" applyFill="1" applyBorder="1" applyAlignment="1">
      <alignment vertical="center"/>
    </xf>
    <xf numFmtId="0" fontId="13" fillId="0" borderId="0" xfId="0" applyFont="1" applyFill="1" applyBorder="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16" fillId="0" borderId="0" xfId="0" applyFont="1" applyFill="1" applyBorder="1">
      <alignment vertical="center"/>
    </xf>
    <xf numFmtId="0" fontId="17" fillId="2" borderId="1" xfId="0" applyFont="1" applyFill="1" applyBorder="1" applyAlignment="1">
      <alignment horizontal="justify" vertical="top" wrapText="1"/>
    </xf>
    <xf numFmtId="0" fontId="15" fillId="5" borderId="4" xfId="0" applyFont="1" applyFill="1" applyBorder="1" applyAlignment="1">
      <alignment horizontal="center" vertical="center"/>
    </xf>
    <xf numFmtId="0" fontId="17" fillId="4" borderId="1" xfId="0" applyFont="1" applyFill="1" applyBorder="1" applyAlignment="1">
      <alignment vertical="center" wrapText="1"/>
    </xf>
    <xf numFmtId="0" fontId="16" fillId="3" borderId="1" xfId="0" applyFont="1" applyFill="1" applyBorder="1" applyAlignment="1">
      <alignment vertical="center"/>
    </xf>
    <xf numFmtId="0" fontId="16" fillId="4" borderId="13" xfId="0" applyFont="1" applyFill="1" applyBorder="1">
      <alignment vertical="center"/>
    </xf>
    <xf numFmtId="0" fontId="18" fillId="0" borderId="0" xfId="0" applyFont="1" applyFill="1" applyBorder="1">
      <alignment vertical="center"/>
    </xf>
    <xf numFmtId="0" fontId="16" fillId="0" borderId="0" xfId="0" applyFont="1" applyFill="1" applyBorder="1" applyAlignment="1">
      <alignment horizontal="center" vertical="center"/>
    </xf>
    <xf numFmtId="0" fontId="0" fillId="5" borderId="0" xfId="0" applyFill="1" applyBorder="1">
      <alignment vertical="center"/>
    </xf>
    <xf numFmtId="0" fontId="15" fillId="5" borderId="0" xfId="0" applyFont="1" applyFill="1" applyBorder="1" applyAlignment="1">
      <alignment horizontal="center" vertical="center"/>
    </xf>
    <xf numFmtId="0" fontId="0" fillId="0" borderId="0" xfId="0">
      <alignment vertical="center"/>
    </xf>
    <xf numFmtId="0" fontId="10" fillId="0" borderId="0" xfId="0" applyFont="1" applyFill="1">
      <alignment vertical="center"/>
    </xf>
    <xf numFmtId="0" fontId="9" fillId="0" borderId="0" xfId="0" applyFont="1" applyFill="1">
      <alignment vertical="center"/>
    </xf>
    <xf numFmtId="0" fontId="0" fillId="0" borderId="16" xfId="0" applyBorder="1">
      <alignment vertical="center"/>
    </xf>
    <xf numFmtId="0" fontId="0" fillId="0" borderId="0" xfId="0" applyBorder="1">
      <alignment vertical="center"/>
    </xf>
    <xf numFmtId="0" fontId="20" fillId="0" borderId="0" xfId="0" applyFont="1" applyFill="1" applyBorder="1" applyAlignment="1">
      <alignment vertical="center"/>
    </xf>
    <xf numFmtId="0" fontId="0" fillId="0" borderId="0" xfId="0" applyFill="1" applyBorder="1">
      <alignment vertical="center"/>
    </xf>
    <xf numFmtId="0" fontId="16" fillId="0" borderId="0" xfId="0" applyFont="1" applyFill="1" applyBorder="1" applyAlignment="1">
      <alignment vertical="center"/>
    </xf>
    <xf numFmtId="14" fontId="18"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vertical="center"/>
    </xf>
    <xf numFmtId="9" fontId="28" fillId="4" borderId="1" xfId="0" applyNumberFormat="1" applyFont="1" applyFill="1" applyBorder="1" applyAlignment="1">
      <alignment horizontal="center" vertical="center"/>
    </xf>
    <xf numFmtId="0" fontId="28" fillId="4" borderId="1" xfId="0" applyFont="1" applyFill="1" applyBorder="1" applyAlignment="1">
      <alignment horizontal="left" vertical="center" wrapText="1"/>
    </xf>
    <xf numFmtId="9" fontId="28" fillId="4" borderId="14" xfId="0" applyNumberFormat="1" applyFont="1" applyFill="1" applyBorder="1" applyAlignment="1">
      <alignment vertical="center"/>
    </xf>
    <xf numFmtId="9" fontId="28" fillId="4" borderId="13" xfId="0" applyNumberFormat="1" applyFont="1" applyFill="1" applyBorder="1" applyAlignment="1">
      <alignment vertical="center"/>
    </xf>
    <xf numFmtId="0" fontId="0" fillId="4" borderId="1" xfId="0" applyFill="1" applyBorder="1" applyAlignment="1">
      <alignment horizontal="center" vertical="center"/>
    </xf>
    <xf numFmtId="0" fontId="0" fillId="4" borderId="1" xfId="0" applyFill="1" applyBorder="1">
      <alignment vertical="center"/>
    </xf>
    <xf numFmtId="3" fontId="0" fillId="4" borderId="1" xfId="0" applyNumberFormat="1" applyFill="1" applyBorder="1">
      <alignment vertical="center"/>
    </xf>
    <xf numFmtId="0" fontId="0" fillId="4" borderId="1" xfId="0" applyFill="1" applyBorder="1" applyAlignment="1">
      <alignment vertical="center" wrapText="1"/>
    </xf>
    <xf numFmtId="3" fontId="15" fillId="4" borderId="1" xfId="0" applyNumberFormat="1" applyFont="1" applyFill="1" applyBorder="1">
      <alignment vertical="center"/>
    </xf>
    <xf numFmtId="0" fontId="0" fillId="4" borderId="7" xfId="0" applyFill="1" applyBorder="1" applyAlignment="1">
      <alignment horizontal="center" vertical="center"/>
    </xf>
    <xf numFmtId="0" fontId="0" fillId="4" borderId="7" xfId="0" applyFill="1" applyBorder="1">
      <alignment vertical="center"/>
    </xf>
    <xf numFmtId="3" fontId="0" fillId="4" borderId="7" xfId="0" applyNumberFormat="1" applyFill="1" applyBorder="1">
      <alignment vertical="center"/>
    </xf>
    <xf numFmtId="3" fontId="16" fillId="2" borderId="1" xfId="0" applyNumberFormat="1" applyFont="1" applyFill="1" applyBorder="1">
      <alignment vertical="center"/>
    </xf>
    <xf numFmtId="3" fontId="10" fillId="2" borderId="1" xfId="0" applyNumberFormat="1" applyFont="1" applyFill="1" applyBorder="1">
      <alignment vertical="center"/>
    </xf>
    <xf numFmtId="14" fontId="6" fillId="4" borderId="1" xfId="0" applyNumberFormat="1" applyFont="1" applyFill="1" applyBorder="1" applyAlignment="1">
      <alignment horizontal="center" vertical="center"/>
    </xf>
    <xf numFmtId="14" fontId="16" fillId="4" borderId="1" xfId="0" applyNumberFormat="1" applyFont="1" applyFill="1" applyBorder="1" applyAlignment="1">
      <alignment horizontal="center" vertical="center"/>
    </xf>
    <xf numFmtId="14" fontId="15" fillId="4" borderId="1" xfId="0" applyNumberFormat="1" applyFont="1" applyFill="1" applyBorder="1">
      <alignment vertical="center"/>
    </xf>
    <xf numFmtId="14" fontId="16" fillId="4" borderId="1" xfId="0" applyNumberFormat="1" applyFont="1" applyFill="1" applyBorder="1">
      <alignment vertical="center"/>
    </xf>
    <xf numFmtId="0" fontId="25" fillId="4" borderId="1" xfId="1" applyFill="1" applyBorder="1" applyAlignment="1">
      <alignment horizontal="left" vertical="center" wrapText="1"/>
    </xf>
    <xf numFmtId="0" fontId="5" fillId="4" borderId="1" xfId="0" applyFont="1" applyFill="1" applyBorder="1" applyAlignment="1">
      <alignment vertical="center" wrapText="1"/>
    </xf>
    <xf numFmtId="0" fontId="25" fillId="0" borderId="0" xfId="1">
      <alignment vertical="center"/>
    </xf>
    <xf numFmtId="0" fontId="25" fillId="0" borderId="0" xfId="1" applyAlignment="1">
      <alignment vertical="center" wrapText="1"/>
    </xf>
    <xf numFmtId="0" fontId="18" fillId="0" borderId="0" xfId="0" applyFont="1" applyFill="1" applyBorder="1" applyAlignment="1">
      <alignment horizontal="center" vertical="center" wrapText="1"/>
    </xf>
    <xf numFmtId="0" fontId="16"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25" fillId="4" borderId="1" xfId="1" applyFill="1" applyBorder="1" applyAlignment="1">
      <alignment horizontal="center" vertical="center" wrapText="1"/>
    </xf>
    <xf numFmtId="0" fontId="1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13" xfId="0" applyFont="1" applyFill="1" applyBorder="1" applyAlignment="1">
      <alignment horizontal="center" vertical="center"/>
    </xf>
    <xf numFmtId="0" fontId="18"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5" fillId="4" borderId="14" xfId="0" applyFont="1" applyFill="1" applyBorder="1" applyAlignment="1">
      <alignment horizontal="center" vertical="center"/>
    </xf>
    <xf numFmtId="9" fontId="5" fillId="4" borderId="14" xfId="0" applyNumberFormat="1" applyFont="1" applyFill="1" applyBorder="1" applyAlignment="1">
      <alignment horizontal="center" vertical="center"/>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9" fontId="5" fillId="4" borderId="1" xfId="0" applyNumberFormat="1" applyFont="1" applyFill="1" applyBorder="1" applyAlignment="1">
      <alignment horizontal="center" vertical="center"/>
    </xf>
    <xf numFmtId="0" fontId="16" fillId="4" borderId="1" xfId="0" applyFont="1" applyFill="1" applyBorder="1" applyAlignment="1">
      <alignment horizontal="center" vertical="center"/>
    </xf>
    <xf numFmtId="0" fontId="5" fillId="4" borderId="1" xfId="0" applyFont="1" applyFill="1" applyBorder="1" applyAlignment="1">
      <alignment horizontal="center" vertical="center"/>
    </xf>
    <xf numFmtId="9" fontId="5" fillId="4" borderId="1" xfId="0" applyNumberFormat="1" applyFont="1" applyFill="1" applyBorder="1" applyAlignment="1">
      <alignment horizontal="center" vertical="center"/>
    </xf>
    <xf numFmtId="0" fontId="5" fillId="4" borderId="15" xfId="0" applyFont="1" applyFill="1" applyBorder="1" applyAlignment="1">
      <alignment horizontal="center" vertical="center" wrapText="1"/>
    </xf>
    <xf numFmtId="0" fontId="15" fillId="4" borderId="1" xfId="0" applyFont="1" applyFill="1" applyBorder="1" applyAlignment="1">
      <alignment horizontal="center" vertical="center"/>
    </xf>
    <xf numFmtId="0" fontId="15" fillId="4" borderId="13" xfId="0" applyFont="1" applyFill="1" applyBorder="1" applyAlignment="1">
      <alignment horizontal="center" vertical="center" wrapText="1"/>
    </xf>
    <xf numFmtId="0" fontId="25" fillId="4" borderId="1" xfId="1" applyFill="1" applyBorder="1" applyAlignment="1">
      <alignment horizontal="center" vertical="center" wrapText="1"/>
    </xf>
    <xf numFmtId="0" fontId="18" fillId="4" borderId="1" xfId="0" applyFont="1" applyFill="1" applyBorder="1" applyAlignment="1">
      <alignment horizontal="center" vertical="center" wrapText="1"/>
    </xf>
    <xf numFmtId="164" fontId="15" fillId="4" borderId="1" xfId="2" quotePrefix="1" applyNumberFormat="1" applyFont="1" applyFill="1" applyBorder="1" applyAlignment="1">
      <alignment horizontal="center" vertical="center"/>
    </xf>
    <xf numFmtId="164" fontId="15" fillId="4" borderId="1" xfId="2" applyNumberFormat="1" applyFont="1" applyFill="1" applyBorder="1" applyAlignment="1">
      <alignment vertical="center"/>
    </xf>
    <xf numFmtId="0" fontId="15" fillId="4" borderId="1" xfId="0" quotePrefix="1" applyFont="1" applyFill="1" applyBorder="1" applyAlignment="1">
      <alignment horizontal="center" vertical="center"/>
    </xf>
    <xf numFmtId="0" fontId="32"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6" fillId="4" borderId="1" xfId="0" applyFont="1" applyFill="1" applyBorder="1" applyAlignment="1">
      <alignment vertical="center" wrapText="1"/>
    </xf>
    <xf numFmtId="0" fontId="28" fillId="4" borderId="1" xfId="0" applyFont="1" applyFill="1" applyBorder="1" applyAlignment="1">
      <alignment vertical="center" wrapText="1"/>
    </xf>
    <xf numFmtId="0" fontId="28" fillId="4" borderId="1" xfId="0" applyFont="1" applyFill="1" applyBorder="1" applyAlignment="1">
      <alignment horizontal="left" vertical="center"/>
    </xf>
    <xf numFmtId="0" fontId="29" fillId="4" borderId="1" xfId="0" applyFont="1" applyFill="1" applyBorder="1" applyAlignment="1">
      <alignment vertical="center" wrapText="1"/>
    </xf>
    <xf numFmtId="9" fontId="28" fillId="4" borderId="1" xfId="0" applyNumberFormat="1" applyFont="1" applyFill="1" applyBorder="1" applyAlignment="1">
      <alignment horizontal="center" vertical="center" wrapText="1"/>
    </xf>
    <xf numFmtId="0" fontId="28" fillId="4" borderId="1" xfId="0" applyFont="1" applyFill="1" applyBorder="1" applyAlignment="1">
      <alignment vertical="center"/>
    </xf>
    <xf numFmtId="0" fontId="4" fillId="4" borderId="14" xfId="0" applyFont="1" applyFill="1" applyBorder="1" applyAlignment="1">
      <alignment vertical="center" wrapText="1"/>
    </xf>
    <xf numFmtId="0" fontId="5" fillId="4" borderId="15" xfId="0" applyFont="1" applyFill="1" applyBorder="1" applyAlignment="1">
      <alignment vertical="center" wrapText="1"/>
    </xf>
    <xf numFmtId="0" fontId="4" fillId="4" borderId="15" xfId="0" applyFont="1" applyFill="1" applyBorder="1" applyAlignment="1">
      <alignment horizontal="center" vertical="center" wrapText="1"/>
    </xf>
    <xf numFmtId="0" fontId="25" fillId="4" borderId="15" xfId="1" applyFill="1" applyBorder="1" applyAlignment="1">
      <alignment horizontal="center" vertical="center" wrapText="1"/>
    </xf>
    <xf numFmtId="0" fontId="0" fillId="4" borderId="15" xfId="0" applyFill="1" applyBorder="1">
      <alignment vertical="center"/>
    </xf>
    <xf numFmtId="0" fontId="5" fillId="4" borderId="13" xfId="0" applyFont="1" applyFill="1" applyBorder="1" applyAlignment="1">
      <alignment vertical="center" wrapText="1"/>
    </xf>
    <xf numFmtId="0" fontId="33" fillId="4" borderId="1" xfId="1" applyFont="1" applyFill="1" applyBorder="1" applyAlignment="1">
      <alignment horizontal="center" vertical="center" wrapText="1"/>
    </xf>
    <xf numFmtId="0" fontId="18" fillId="4" borderId="1" xfId="0" applyFont="1" applyFill="1" applyBorder="1" applyAlignment="1">
      <alignment horizontal="left" vertical="center" wrapText="1"/>
    </xf>
    <xf numFmtId="0" fontId="25" fillId="4" borderId="1" xfId="1" applyFill="1" applyBorder="1" applyAlignment="1">
      <alignment horizontal="center" vertical="center" wrapText="1"/>
    </xf>
    <xf numFmtId="0" fontId="18" fillId="4" borderId="1" xfId="0" applyFont="1" applyFill="1" applyBorder="1" applyAlignment="1">
      <alignment horizontal="center" vertical="center" wrapText="1"/>
    </xf>
    <xf numFmtId="0" fontId="25" fillId="4" borderId="1" xfId="1" applyFill="1" applyBorder="1" applyAlignment="1">
      <alignment horizontal="center" vertical="center"/>
    </xf>
    <xf numFmtId="0" fontId="15" fillId="4" borderId="1" xfId="0" applyFont="1" applyFill="1" applyBorder="1" applyAlignment="1">
      <alignment horizontal="left" vertical="center"/>
    </xf>
    <xf numFmtId="0" fontId="16" fillId="4" borderId="1" xfId="0" applyFont="1" applyFill="1" applyBorder="1" applyAlignment="1">
      <alignment horizontal="center" vertical="center"/>
    </xf>
    <xf numFmtId="0" fontId="25" fillId="4" borderId="1" xfId="1" applyFill="1" applyBorder="1" applyAlignment="1">
      <alignment horizontal="center" vertical="center" wrapText="1"/>
    </xf>
    <xf numFmtId="0" fontId="3" fillId="4" borderId="1" xfId="0" applyFont="1" applyFill="1" applyBorder="1" applyAlignment="1">
      <alignment vertical="center" wrapText="1"/>
    </xf>
    <xf numFmtId="0" fontId="3" fillId="4" borderId="1" xfId="0" applyFont="1" applyFill="1" applyBorder="1">
      <alignment vertical="center"/>
    </xf>
    <xf numFmtId="0" fontId="36" fillId="4" borderId="1" xfId="3" applyFont="1" applyFill="1" applyBorder="1" applyAlignment="1">
      <alignment vertical="center" wrapText="1"/>
    </xf>
    <xf numFmtId="0" fontId="37" fillId="4" borderId="1" xfId="0" applyFont="1" applyFill="1" applyBorder="1" applyAlignment="1">
      <alignment vertical="center" wrapText="1"/>
    </xf>
    <xf numFmtId="0" fontId="36" fillId="4" borderId="1" xfId="0" applyFont="1" applyFill="1" applyBorder="1" applyAlignment="1">
      <alignment vertical="center" wrapText="1"/>
    </xf>
    <xf numFmtId="0" fontId="25" fillId="4" borderId="14" xfId="1" applyFill="1" applyBorder="1" applyAlignment="1">
      <alignment horizontal="center" wrapText="1"/>
    </xf>
    <xf numFmtId="0" fontId="34" fillId="5" borderId="0" xfId="0" applyFont="1" applyFill="1" applyBorder="1">
      <alignment vertical="center"/>
    </xf>
    <xf numFmtId="0" fontId="38" fillId="5" borderId="0" xfId="0" applyFont="1" applyFill="1" applyBorder="1">
      <alignment vertical="center"/>
    </xf>
    <xf numFmtId="0" fontId="15" fillId="4" borderId="1" xfId="0" applyFont="1" applyFill="1" applyBorder="1" applyAlignment="1">
      <alignment horizontal="left" vertical="center" wrapText="1"/>
    </xf>
    <xf numFmtId="0" fontId="2" fillId="4" borderId="14" xfId="0" applyFont="1" applyFill="1" applyBorder="1" applyAlignment="1">
      <alignment vertical="center" wrapText="1"/>
    </xf>
    <xf numFmtId="0" fontId="16"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17" fillId="4" borderId="1" xfId="0" applyFont="1" applyFill="1" applyBorder="1" applyAlignment="1">
      <alignment horizontal="center" vertical="top" wrapText="1"/>
    </xf>
    <xf numFmtId="0" fontId="23" fillId="6" borderId="0" xfId="0" applyFont="1" applyFill="1" applyAlignment="1">
      <alignment horizontal="center" vertical="center"/>
    </xf>
    <xf numFmtId="0" fontId="7" fillId="2" borderId="0" xfId="0" applyFont="1" applyFill="1" applyAlignment="1">
      <alignment horizontal="center" vertical="center"/>
    </xf>
    <xf numFmtId="0" fontId="11" fillId="2" borderId="4" xfId="0" applyFont="1" applyFill="1" applyBorder="1" applyAlignment="1">
      <alignment horizontal="center" vertical="center"/>
    </xf>
    <xf numFmtId="0" fontId="9" fillId="4" borderId="12"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2" borderId="4" xfId="0" applyFont="1" applyFill="1" applyBorder="1" applyAlignment="1">
      <alignment horizontal="center" vertical="center"/>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2" fillId="2" borderId="4" xfId="0" applyFont="1" applyFill="1" applyBorder="1" applyAlignment="1">
      <alignment horizontal="center" vertical="center"/>
    </xf>
    <xf numFmtId="0" fontId="25" fillId="4" borderId="1" xfId="1" applyFill="1" applyBorder="1" applyAlignment="1">
      <alignment horizontal="center" vertical="center"/>
    </xf>
    <xf numFmtId="0" fontId="12" fillId="4" borderId="1" xfId="0" applyFont="1" applyFill="1" applyBorder="1" applyAlignment="1">
      <alignment horizontal="center" vertical="center"/>
    </xf>
    <xf numFmtId="0" fontId="17" fillId="2" borderId="8" xfId="0" applyFont="1" applyFill="1" applyBorder="1" applyAlignment="1">
      <alignment horizontal="center" vertical="top" wrapText="1"/>
    </xf>
    <xf numFmtId="0" fontId="17" fillId="2" borderId="9" xfId="0" applyFont="1" applyFill="1" applyBorder="1" applyAlignment="1">
      <alignment horizontal="center" vertical="top" wrapText="1"/>
    </xf>
    <xf numFmtId="0" fontId="16" fillId="2" borderId="1" xfId="0" applyFont="1" applyFill="1" applyBorder="1" applyAlignment="1">
      <alignment horizontal="center" vertical="center"/>
    </xf>
    <xf numFmtId="0" fontId="17" fillId="3" borderId="1" xfId="0" applyFont="1" applyFill="1" applyBorder="1" applyAlignment="1">
      <alignment horizontal="center" vertical="top" wrapText="1"/>
    </xf>
    <xf numFmtId="0" fontId="12" fillId="2" borderId="6" xfId="0" applyFont="1" applyFill="1" applyBorder="1" applyAlignment="1">
      <alignment horizontal="center" vertical="center"/>
    </xf>
    <xf numFmtId="0" fontId="12" fillId="2" borderId="0"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0" xfId="0" applyFont="1" applyFill="1" applyBorder="1" applyAlignment="1">
      <alignment horizontal="center" vertical="center"/>
    </xf>
    <xf numFmtId="0" fontId="25" fillId="4" borderId="1" xfId="1" applyFill="1" applyBorder="1" applyAlignment="1">
      <alignment horizontal="center" vertical="center" wrapText="1"/>
    </xf>
    <xf numFmtId="0" fontId="15" fillId="4" borderId="1" xfId="0" applyFont="1" applyFill="1" applyBorder="1" applyAlignment="1">
      <alignment horizontal="center" vertical="center" wrapText="1"/>
    </xf>
    <xf numFmtId="0" fontId="19" fillId="3" borderId="0" xfId="0" applyFont="1" applyFill="1" applyAlignment="1">
      <alignment horizontal="center" vertical="center" wrapText="1"/>
    </xf>
    <xf numFmtId="0" fontId="17" fillId="3" borderId="1" xfId="0" applyFont="1" applyFill="1" applyBorder="1" applyAlignment="1">
      <alignment horizontal="center" vertical="top"/>
    </xf>
    <xf numFmtId="0" fontId="22" fillId="4"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4" borderId="2"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25" fillId="4" borderId="14" xfId="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2" fillId="2" borderId="0" xfId="0" applyFont="1" applyFill="1" applyAlignment="1">
      <alignment horizontal="center" vertical="center"/>
    </xf>
    <xf numFmtId="0" fontId="25" fillId="4" borderId="13" xfId="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9" fillId="3" borderId="0" xfId="0" applyFont="1" applyFill="1" applyAlignment="1">
      <alignment horizontal="center" vertical="center"/>
    </xf>
    <xf numFmtId="0" fontId="17" fillId="4" borderId="6"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20" fillId="3" borderId="4"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13" xfId="0" applyFont="1" applyFill="1" applyBorder="1" applyAlignment="1">
      <alignment horizontal="center" vertical="center"/>
    </xf>
    <xf numFmtId="0" fontId="28" fillId="4" borderId="14" xfId="0" applyFont="1" applyFill="1" applyBorder="1" applyAlignment="1">
      <alignment horizontal="left" vertical="center" wrapText="1"/>
    </xf>
    <xf numFmtId="0" fontId="28" fillId="4" borderId="15" xfId="0" applyFont="1" applyFill="1" applyBorder="1" applyAlignment="1">
      <alignment horizontal="left" vertical="center" wrapText="1"/>
    </xf>
    <xf numFmtId="0" fontId="28" fillId="4" borderId="14" xfId="0" applyFont="1" applyFill="1" applyBorder="1" applyAlignment="1">
      <alignment horizontal="center" vertical="center" wrapText="1"/>
    </xf>
    <xf numFmtId="0" fontId="28" fillId="4" borderId="15" xfId="0" applyFont="1" applyFill="1" applyBorder="1" applyAlignment="1">
      <alignment horizontal="center" vertical="center" wrapText="1"/>
    </xf>
    <xf numFmtId="9" fontId="28" fillId="4" borderId="14" xfId="0" applyNumberFormat="1" applyFont="1" applyFill="1" applyBorder="1" applyAlignment="1">
      <alignment horizontal="center" vertical="center"/>
    </xf>
    <xf numFmtId="9" fontId="28" fillId="4" borderId="15" xfId="0" applyNumberFormat="1" applyFont="1" applyFill="1" applyBorder="1" applyAlignment="1">
      <alignment horizontal="center" vertical="center"/>
    </xf>
    <xf numFmtId="0" fontId="3" fillId="4" borderId="14"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3" xfId="0" applyFont="1" applyFill="1" applyBorder="1" applyAlignment="1">
      <alignment horizontal="center" vertical="center"/>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5" fillId="4" borderId="14" xfId="0" applyFont="1" applyFill="1" applyBorder="1" applyAlignment="1">
      <alignment horizontal="left" vertical="center" wrapText="1"/>
    </xf>
    <xf numFmtId="0" fontId="28" fillId="4" borderId="13" xfId="0" applyFont="1" applyFill="1" applyBorder="1" applyAlignment="1">
      <alignment horizontal="left" vertical="center" wrapText="1"/>
    </xf>
    <xf numFmtId="0" fontId="28" fillId="4" borderId="14" xfId="0" applyFont="1" applyFill="1" applyBorder="1" applyAlignment="1">
      <alignment horizontal="center" vertical="center"/>
    </xf>
    <xf numFmtId="0" fontId="28" fillId="4" borderId="13" xfId="0" applyFont="1" applyFill="1" applyBorder="1" applyAlignment="1">
      <alignment horizontal="center" vertical="center"/>
    </xf>
    <xf numFmtId="9" fontId="28" fillId="4" borderId="13" xfId="0" applyNumberFormat="1" applyFont="1" applyFill="1" applyBorder="1" applyAlignment="1">
      <alignment horizontal="center" vertical="center"/>
    </xf>
    <xf numFmtId="0" fontId="28" fillId="4" borderId="13" xfId="0" applyFont="1" applyFill="1" applyBorder="1" applyAlignment="1">
      <alignment horizontal="center" vertical="center" wrapText="1"/>
    </xf>
    <xf numFmtId="0" fontId="25" fillId="4" borderId="15" xfId="1" applyFill="1" applyBorder="1" applyAlignment="1">
      <alignment horizontal="center" vertical="center" wrapText="1"/>
    </xf>
    <xf numFmtId="0" fontId="5" fillId="4" borderId="14"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15" xfId="0" applyFont="1" applyFill="1" applyBorder="1" applyAlignment="1">
      <alignment horizontal="center" vertical="center"/>
    </xf>
    <xf numFmtId="10" fontId="5" fillId="4" borderId="14" xfId="0" applyNumberFormat="1" applyFont="1" applyFill="1" applyBorder="1" applyAlignment="1">
      <alignment horizontal="center" vertical="center"/>
    </xf>
    <xf numFmtId="10" fontId="5" fillId="4" borderId="15" xfId="0" applyNumberFormat="1" applyFont="1" applyFill="1" applyBorder="1" applyAlignment="1">
      <alignment horizontal="center" vertical="center"/>
    </xf>
    <xf numFmtId="10" fontId="5" fillId="4" borderId="13" xfId="0" applyNumberFormat="1" applyFont="1" applyFill="1" applyBorder="1" applyAlignment="1">
      <alignment horizontal="center" vertical="center"/>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9" fontId="5" fillId="4" borderId="1" xfId="0" applyNumberFormat="1" applyFont="1" applyFill="1" applyBorder="1" applyAlignment="1">
      <alignment horizontal="center" vertical="center"/>
    </xf>
    <xf numFmtId="0" fontId="2" fillId="4" borderId="14" xfId="0" applyFont="1" applyFill="1" applyBorder="1" applyAlignment="1">
      <alignment horizontal="left" vertical="center" wrapText="1"/>
    </xf>
    <xf numFmtId="9" fontId="5" fillId="4" borderId="14" xfId="0" applyNumberFormat="1" applyFont="1" applyFill="1" applyBorder="1" applyAlignment="1">
      <alignment horizontal="center" vertical="center"/>
    </xf>
    <xf numFmtId="9" fontId="5" fillId="4" borderId="13" xfId="0" applyNumberFormat="1" applyFont="1"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20" fillId="3" borderId="13"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4" fillId="2" borderId="2"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3"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8" fillId="4" borderId="1"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7" fillId="2" borderId="13" xfId="0" applyFont="1" applyFill="1" applyBorder="1" applyAlignment="1">
      <alignment horizontal="center" vertical="center"/>
    </xf>
    <xf numFmtId="0" fontId="20" fillId="3" borderId="1" xfId="0" applyFont="1" applyFill="1" applyBorder="1" applyAlignment="1">
      <alignment horizontal="center" vertical="center"/>
    </xf>
    <xf numFmtId="0" fontId="18" fillId="4" borderId="1" xfId="0" applyFont="1" applyFill="1" applyBorder="1" applyAlignment="1">
      <alignment horizontal="left" vertical="center"/>
    </xf>
    <xf numFmtId="0" fontId="16" fillId="4" borderId="14" xfId="0" applyFont="1" applyFill="1" applyBorder="1" applyAlignment="1">
      <alignment horizontal="center" vertical="center"/>
    </xf>
    <xf numFmtId="0" fontId="16" fillId="4" borderId="8"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1" xfId="0" applyFont="1" applyFill="1" applyBorder="1" applyAlignment="1">
      <alignment horizontal="center" vertical="center"/>
    </xf>
    <xf numFmtId="0" fontId="21" fillId="4" borderId="1" xfId="0" applyFont="1" applyFill="1" applyBorder="1" applyAlignment="1">
      <alignment horizontal="center" vertical="center" wrapText="1"/>
    </xf>
    <xf numFmtId="0" fontId="15" fillId="4" borderId="6" xfId="0" applyFont="1" applyFill="1" applyBorder="1" applyAlignment="1">
      <alignment horizontal="right" vertical="center"/>
    </xf>
    <xf numFmtId="0" fontId="15" fillId="4" borderId="0" xfId="0" applyFont="1" applyFill="1" applyBorder="1" applyAlignment="1">
      <alignment horizontal="right" vertical="center"/>
    </xf>
    <xf numFmtId="0" fontId="25" fillId="4" borderId="0" xfId="1" applyFill="1" applyBorder="1" applyAlignment="1">
      <alignment horizontal="left" vertical="center"/>
    </xf>
    <xf numFmtId="0" fontId="39" fillId="4" borderId="0" xfId="0" applyFont="1" applyFill="1" applyBorder="1" applyAlignment="1">
      <alignment horizontal="left" vertical="center"/>
    </xf>
    <xf numFmtId="0" fontId="11" fillId="2" borderId="0" xfId="0" applyFont="1" applyFill="1" applyAlignment="1">
      <alignment horizontal="center" vertical="center"/>
    </xf>
    <xf numFmtId="0" fontId="21" fillId="3" borderId="1" xfId="0" applyFont="1" applyFill="1" applyBorder="1" applyAlignment="1">
      <alignment horizontal="center" vertical="center"/>
    </xf>
    <xf numFmtId="0" fontId="17" fillId="4" borderId="1" xfId="0" applyFont="1" applyFill="1" applyBorder="1" applyAlignment="1">
      <alignment horizontal="center" vertical="center"/>
    </xf>
    <xf numFmtId="0" fontId="14" fillId="3" borderId="1" xfId="0" applyFont="1" applyFill="1" applyBorder="1" applyAlignment="1">
      <alignment horizontal="center" vertical="center"/>
    </xf>
    <xf numFmtId="0" fontId="25" fillId="4" borderId="8" xfId="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3" xfId="0" applyFont="1" applyFill="1" applyBorder="1" applyAlignment="1">
      <alignment horizontal="center" vertical="center"/>
    </xf>
    <xf numFmtId="0" fontId="25" fillId="4" borderId="2" xfId="1" applyFill="1" applyBorder="1" applyAlignment="1">
      <alignment horizontal="center" vertical="center" wrapText="1"/>
    </xf>
    <xf numFmtId="0" fontId="25" fillId="4" borderId="3" xfId="1" applyFill="1" applyBorder="1" applyAlignment="1">
      <alignment horizontal="center" vertical="center" wrapText="1"/>
    </xf>
    <xf numFmtId="0" fontId="30" fillId="4" borderId="3" xfId="1" applyFont="1" applyFill="1" applyBorder="1" applyAlignment="1">
      <alignment horizontal="center" vertical="center" wrapText="1"/>
    </xf>
    <xf numFmtId="0" fontId="16" fillId="4" borderId="7"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27" fillId="0" borderId="0" xfId="0" applyFont="1" applyBorder="1" applyAlignment="1">
      <alignment horizontal="center" vertical="center" wrapText="1"/>
    </xf>
    <xf numFmtId="0" fontId="15" fillId="4" borderId="0" xfId="0" applyFont="1" applyFill="1" applyBorder="1" applyAlignment="1">
      <alignment horizontal="center" vertical="center"/>
    </xf>
    <xf numFmtId="0" fontId="16" fillId="4" borderId="0" xfId="0" applyFont="1" applyFill="1" applyBorder="1" applyAlignment="1">
      <alignment horizontal="center" vertical="center"/>
    </xf>
    <xf numFmtId="0" fontId="15" fillId="4" borderId="6" xfId="0" applyFont="1" applyFill="1" applyBorder="1" applyAlignment="1">
      <alignment horizontal="center" vertical="center"/>
    </xf>
    <xf numFmtId="0" fontId="18"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3" xfId="0" applyFont="1" applyFill="1" applyBorder="1" applyAlignment="1">
      <alignment horizontal="center" vertical="center" wrapText="1"/>
    </xf>
  </cellXfs>
  <cellStyles count="4">
    <cellStyle name="Hipervínculo" xfId="1" builtinId="8"/>
    <cellStyle name="Millares" xfId="2" builtinId="3"/>
    <cellStyle name="Normal" xfId="0" builtinId="0"/>
    <cellStyle name="Normal 2" xfId="3" xr:uid="{CB9777AC-7A89-42B7-A791-153010B258A8}"/>
  </cellStyles>
  <dxfs count="0"/>
  <tableStyles count="0" defaultTableStyle="TableStyleMedium2" defaultPivotStyle="PivotStyleLight16"/>
  <colors>
    <mruColors>
      <color rgb="FFFF99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a:t>Distribución</a:t>
            </a:r>
            <a:r>
              <a:rPr lang="en-US" sz="2000" b="1" baseline="0"/>
              <a:t> por Niveles en Gs. </a:t>
            </a:r>
            <a:endParaRPr lang="en-US" sz="2000" b="1"/>
          </a:p>
        </c:rich>
      </c:tx>
      <c:layout>
        <c:manualLayout>
          <c:xMode val="edge"/>
          <c:yMode val="edge"/>
          <c:x val="0.22763753100831752"/>
          <c:y val="1.6408296401704978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manualLayout>
          <c:layoutTarget val="inner"/>
          <c:xMode val="edge"/>
          <c:yMode val="edge"/>
          <c:x val="0.13925059082022317"/>
          <c:y val="0.12857771731029141"/>
          <c:w val="0.57134100824872769"/>
          <c:h val="0.7588621898015457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E48-430A-92FE-B87AA9278E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E48-430A-92FE-B87AA9278E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E48-430A-92FE-B87AA9278E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E48-430A-92FE-B87AA9278E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E48-430A-92FE-B87AA9278E4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E48-430A-92FE-B87AA9278E4C}"/>
              </c:ext>
            </c:extLst>
          </c:dPt>
          <c:cat>
            <c:strRef>
              <c:f>('[1]4.8 Ejecución Financiera'!$B$97,'[1]4.8 Ejecución Financiera'!$B$106,'[1]4.8 Ejecución Financiera'!$B$113,'[1]4.8 Ejecución Financiera'!$B$118,'[1]4.8 Ejecución Financiera'!$B$120,'[1]4.8 Ejecución Financiera'!$B$123)</c:f>
              <c:strCache>
                <c:ptCount val="6"/>
                <c:pt idx="0">
                  <c:v> SERVICIOS PERSONALES</c:v>
                </c:pt>
                <c:pt idx="1">
                  <c:v>SERVICIOS NO PERSONALES</c:v>
                </c:pt>
                <c:pt idx="2">
                  <c:v>BIENES DE CONSUMO E INSUMOS</c:v>
                </c:pt>
                <c:pt idx="3">
                  <c:v>INVERSIÓN FISICA</c:v>
                </c:pt>
                <c:pt idx="4">
                  <c:v>TRANSFERENCIAS</c:v>
                </c:pt>
                <c:pt idx="5">
                  <c:v>OTROS GASTO</c:v>
                </c:pt>
              </c:strCache>
            </c:strRef>
          </c:cat>
          <c:val>
            <c:numRef>
              <c:f>('[1]4.8 Ejecución Financiera'!$C$97,'[1]4.8 Ejecución Financiera'!$C$106,'[1]4.8 Ejecución Financiera'!$C$113,'[1]4.8 Ejecución Financiera'!$C$118,'[1]4.8 Ejecución Financiera'!$C$120,'[1]4.8 Ejecución Financiera'!$C$123)</c:f>
              <c:numCache>
                <c:formatCode>General</c:formatCode>
                <c:ptCount val="6"/>
              </c:numCache>
            </c:numRef>
          </c:val>
          <c:extLst>
            <c:ext xmlns:c16="http://schemas.microsoft.com/office/drawing/2014/chart" uri="{C3380CC4-5D6E-409C-BE32-E72D297353CC}">
              <c16:uniqueId val="{0000000C-2E48-430A-92FE-B87AA9278E4C}"/>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E-2E48-430A-92FE-B87AA9278E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2E48-430A-92FE-B87AA9278E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2E48-430A-92FE-B87AA9278E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2E48-430A-92FE-B87AA9278E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2E48-430A-92FE-B87AA9278E4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2E48-430A-92FE-B87AA9278E4C}"/>
              </c:ext>
            </c:extLst>
          </c:dPt>
          <c:dLbls>
            <c:dLbl>
              <c:idx val="0"/>
              <c:layout>
                <c:manualLayout>
                  <c:x val="6.3571880067151712E-2"/>
                  <c:y val="-0.16624511065365744"/>
                </c:manualLayout>
              </c:layout>
              <c:tx>
                <c:rich>
                  <a:bodyPr/>
                  <a:lstStyle/>
                  <a:p>
                    <a:r>
                      <a:rPr lang="en-US"/>
                      <a:t>32.478.726.254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E48-430A-92FE-B87AA9278E4C}"/>
                </c:ext>
              </c:extLst>
            </c:dLbl>
            <c:dLbl>
              <c:idx val="1"/>
              <c:layout>
                <c:manualLayout>
                  <c:x val="0.36272313885808888"/>
                  <c:y val="6.0192202998958479E-2"/>
                </c:manualLayout>
              </c:layout>
              <c:tx>
                <c:rich>
                  <a:bodyPr/>
                  <a:lstStyle/>
                  <a:p>
                    <a:fld id="{9B961E77-76D5-4EFB-B1A8-19AE19A89FD2}" type="CELLREF">
                      <a:rPr lang="en-US"/>
                      <a:pPr/>
                      <a:t>[CELLREF]</a:t>
                    </a:fld>
                    <a:endParaRPr lang="es-PY"/>
                  </a:p>
                </c:rich>
              </c:tx>
              <c:showLegendKey val="0"/>
              <c:showVal val="1"/>
              <c:showCatName val="0"/>
              <c:showSerName val="0"/>
              <c:showPercent val="0"/>
              <c:showBubbleSize val="0"/>
              <c:extLst>
                <c:ext xmlns:c15="http://schemas.microsoft.com/office/drawing/2012/chart" uri="{CE6537A1-D6FC-4f65-9D91-7224C49458BB}">
                  <c15:dlblFieldTable>
                    <c15:dlblFTEntry>
                      <c15:txfldGUID>{9B961E77-76D5-4EFB-B1A8-19AE19A89FD2}</c15:txfldGUID>
                      <c15:f>'1ER. TRIMESTRE RCC'!$D$194</c15:f>
                      <c15:dlblFieldTableCache>
                        <c:ptCount val="1"/>
                        <c:pt idx="0">
                          <c:v>15.197.158.491</c:v>
                        </c:pt>
                      </c15:dlblFieldTableCache>
                    </c15:dlblFTEntry>
                  </c15:dlblFieldTable>
                  <c15:showDataLabelsRange val="0"/>
                </c:ext>
                <c:ext xmlns:c16="http://schemas.microsoft.com/office/drawing/2014/chart" uri="{C3380CC4-5D6E-409C-BE32-E72D297353CC}">
                  <c16:uniqueId val="{00000010-2E48-430A-92FE-B87AA9278E4C}"/>
                </c:ext>
              </c:extLst>
            </c:dLbl>
            <c:dLbl>
              <c:idx val="2"/>
              <c:layout>
                <c:manualLayout>
                  <c:x val="-0.12969294139755858"/>
                  <c:y val="-1.5777814691186332E-2"/>
                </c:manualLayout>
              </c:layout>
              <c:tx>
                <c:rich>
                  <a:bodyPr/>
                  <a:lstStyle/>
                  <a:p>
                    <a:fld id="{3013F291-480A-4728-A6F1-263E384ECBAA}" type="CELLREF">
                      <a:rPr lang="en-US"/>
                      <a:pPr/>
                      <a:t>[CELLREF]</a:t>
                    </a:fld>
                    <a:endParaRPr lang="es-PY"/>
                  </a:p>
                </c:rich>
              </c:tx>
              <c:showLegendKey val="0"/>
              <c:showVal val="1"/>
              <c:showCatName val="0"/>
              <c:showSerName val="0"/>
              <c:showPercent val="0"/>
              <c:showBubbleSize val="0"/>
              <c:extLst>
                <c:ext xmlns:c15="http://schemas.microsoft.com/office/drawing/2012/chart" uri="{CE6537A1-D6FC-4f65-9D91-7224C49458BB}">
                  <c15:dlblFieldTable>
                    <c15:dlblFTEntry>
                      <c15:txfldGUID>{3013F291-480A-4728-A6F1-263E384ECBAA}</c15:txfldGUID>
                      <c15:f>'1ER. TRIMESTRE RCC'!$D$201</c15:f>
                      <c15:dlblFieldTableCache>
                        <c:ptCount val="1"/>
                        <c:pt idx="0">
                          <c:v>2.895.176.573</c:v>
                        </c:pt>
                      </c15:dlblFieldTableCache>
                    </c15:dlblFTEntry>
                  </c15:dlblFieldTable>
                  <c15:showDataLabelsRange val="0"/>
                </c:ext>
                <c:ext xmlns:c16="http://schemas.microsoft.com/office/drawing/2014/chart" uri="{C3380CC4-5D6E-409C-BE32-E72D297353CC}">
                  <c16:uniqueId val="{00000012-2E48-430A-92FE-B87AA9278E4C}"/>
                </c:ext>
              </c:extLst>
            </c:dLbl>
            <c:dLbl>
              <c:idx val="3"/>
              <c:layout>
                <c:manualLayout>
                  <c:x val="-8.0181099620197163E-2"/>
                  <c:y val="-0.20099378806296631"/>
                </c:manualLayout>
              </c:layout>
              <c:tx>
                <c:rich>
                  <a:bodyPr/>
                  <a:lstStyle/>
                  <a:p>
                    <a:r>
                      <a:rPr lang="en-US"/>
                      <a:t>15.598.981.286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E48-430A-92FE-B87AA9278E4C}"/>
                </c:ext>
              </c:extLst>
            </c:dLbl>
            <c:dLbl>
              <c:idx val="4"/>
              <c:layout>
                <c:manualLayout>
                  <c:x val="-0.20606057676938855"/>
                  <c:y val="-0.114651800450798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E48-430A-92FE-B87AA9278E4C}"/>
                </c:ext>
              </c:extLst>
            </c:dLbl>
            <c:dLbl>
              <c:idx val="5"/>
              <c:layout>
                <c:manualLayout>
                  <c:x val="0.11618309115720844"/>
                  <c:y val="-6.59247852592089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E48-430A-92FE-B87AA9278E4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('[1]4.8 Ejecución Financiera'!$B$97,'[1]4.8 Ejecución Financiera'!$B$106,'[1]4.8 Ejecución Financiera'!$B$113,'[1]4.8 Ejecución Financiera'!$B$118,'[1]4.8 Ejecución Financiera'!$B$120,'[1]4.8 Ejecución Financiera'!$B$123)</c:f>
              <c:strCache>
                <c:ptCount val="6"/>
                <c:pt idx="0">
                  <c:v> SERVICIOS PERSONALES</c:v>
                </c:pt>
                <c:pt idx="1">
                  <c:v>SERVICIOS NO PERSONALES</c:v>
                </c:pt>
                <c:pt idx="2">
                  <c:v>BIENES DE CONSUMO E INSUMOS</c:v>
                </c:pt>
                <c:pt idx="3">
                  <c:v>INVERSIÓN FISICA</c:v>
                </c:pt>
                <c:pt idx="4">
                  <c:v>TRANSFERENCIAS</c:v>
                </c:pt>
                <c:pt idx="5">
                  <c:v>OTROS GASTO</c:v>
                </c:pt>
              </c:strCache>
            </c:strRef>
          </c:cat>
          <c:val>
            <c:numRef>
              <c:f>('[1]4.8 Ejecución Financiera'!$D$97,'[1]4.8 Ejecución Financiera'!$D$106,'[1]4.8 Ejecución Financiera'!$D$113,'[1]4.8 Ejecución Financiera'!$D$118,'[1]4.8 Ejecución Financiera'!$D$120,'[1]4.8 Ejecución Financiera'!$D$123)</c:f>
              <c:numCache>
                <c:formatCode>General</c:formatCode>
                <c:ptCount val="6"/>
                <c:pt idx="0">
                  <c:v>31293075159</c:v>
                </c:pt>
                <c:pt idx="1">
                  <c:v>15051524351</c:v>
                </c:pt>
                <c:pt idx="2">
                  <c:v>3730349948</c:v>
                </c:pt>
                <c:pt idx="3">
                  <c:v>23011313475</c:v>
                </c:pt>
                <c:pt idx="4">
                  <c:v>0</c:v>
                </c:pt>
                <c:pt idx="5">
                  <c:v>3568000000</c:v>
                </c:pt>
              </c:numCache>
            </c:numRef>
          </c:val>
          <c:extLst>
            <c:ext xmlns:c16="http://schemas.microsoft.com/office/drawing/2014/chart" uri="{C3380CC4-5D6E-409C-BE32-E72D297353CC}">
              <c16:uniqueId val="{00000019-2E48-430A-92FE-B87AA9278E4C}"/>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7.3832777189392559E-3"/>
          <c:y val="0.75325921821442299"/>
          <c:w val="0.32069969065805937"/>
          <c:h val="0.24642405150155439"/>
        </c:manualLayout>
      </c:layout>
      <c:overlay val="0"/>
      <c:spPr>
        <a:noFill/>
        <a:ln>
          <a:solidFill>
            <a:schemeClr val="accent1"/>
          </a:solidFill>
        </a:ln>
        <a:effectLst>
          <a:softEdge rad="635000"/>
        </a:effectLst>
      </c:spPr>
      <c:txPr>
        <a:bodyPr rot="0" spcFirstLastPara="1" vertOverflow="ellipsis" vert="horz" wrap="square" anchor="ctr" anchorCtr="1"/>
        <a:lstStyle/>
        <a:p>
          <a:pPr rtl="0">
            <a:defRPr sz="1100" b="1"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landscape" horizontalDpi="-1" verticalDpi="-1"/>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134470</xdr:colOff>
      <xdr:row>70</xdr:row>
      <xdr:rowOff>112058</xdr:rowOff>
    </xdr:from>
    <xdr:to>
      <xdr:col>6</xdr:col>
      <xdr:colOff>3429000</xdr:colOff>
      <xdr:row>78</xdr:row>
      <xdr:rowOff>123264</xdr:rowOff>
    </xdr:to>
    <xdr:cxnSp macro="">
      <xdr:nvCxnSpPr>
        <xdr:cNvPr id="4" name="Conector recto 3">
          <a:extLst>
            <a:ext uri="{FF2B5EF4-FFF2-40B4-BE49-F238E27FC236}">
              <a16:creationId xmlns:a16="http://schemas.microsoft.com/office/drawing/2014/main" id="{8883429D-EB3C-4035-8B77-A062B482E969}"/>
            </a:ext>
          </a:extLst>
        </xdr:cNvPr>
        <xdr:cNvCxnSpPr/>
      </xdr:nvCxnSpPr>
      <xdr:spPr>
        <a:xfrm>
          <a:off x="1839445" y="34944983"/>
          <a:ext cx="13781555" cy="161140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123264</xdr:colOff>
      <xdr:row>86</xdr:row>
      <xdr:rowOff>112058</xdr:rowOff>
    </xdr:from>
    <xdr:to>
      <xdr:col>6</xdr:col>
      <xdr:colOff>3395382</xdr:colOff>
      <xdr:row>94</xdr:row>
      <xdr:rowOff>134470</xdr:rowOff>
    </xdr:to>
    <xdr:cxnSp macro="">
      <xdr:nvCxnSpPr>
        <xdr:cNvPr id="5" name="Conector recto 4">
          <a:extLst>
            <a:ext uri="{FF2B5EF4-FFF2-40B4-BE49-F238E27FC236}">
              <a16:creationId xmlns:a16="http://schemas.microsoft.com/office/drawing/2014/main" id="{B3EABAB2-6A91-4215-8DAD-6A3A973050C5}"/>
            </a:ext>
          </a:extLst>
        </xdr:cNvPr>
        <xdr:cNvCxnSpPr/>
      </xdr:nvCxnSpPr>
      <xdr:spPr>
        <a:xfrm>
          <a:off x="1828239" y="38545433"/>
          <a:ext cx="13759143" cy="162261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33618</xdr:colOff>
      <xdr:row>102</xdr:row>
      <xdr:rowOff>78441</xdr:rowOff>
    </xdr:from>
    <xdr:to>
      <xdr:col>6</xdr:col>
      <xdr:colOff>3305736</xdr:colOff>
      <xdr:row>110</xdr:row>
      <xdr:rowOff>100853</xdr:rowOff>
    </xdr:to>
    <xdr:cxnSp macro="">
      <xdr:nvCxnSpPr>
        <xdr:cNvPr id="6" name="Conector recto 5">
          <a:extLst>
            <a:ext uri="{FF2B5EF4-FFF2-40B4-BE49-F238E27FC236}">
              <a16:creationId xmlns:a16="http://schemas.microsoft.com/office/drawing/2014/main" id="{24968974-F634-45A9-B8D9-700CC9AABF9B}"/>
            </a:ext>
          </a:extLst>
        </xdr:cNvPr>
        <xdr:cNvCxnSpPr/>
      </xdr:nvCxnSpPr>
      <xdr:spPr>
        <a:xfrm>
          <a:off x="1738593" y="42093216"/>
          <a:ext cx="13759143" cy="162261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284</xdr:row>
      <xdr:rowOff>54428</xdr:rowOff>
    </xdr:from>
    <xdr:to>
      <xdr:col>6</xdr:col>
      <xdr:colOff>3456214</xdr:colOff>
      <xdr:row>287</xdr:row>
      <xdr:rowOff>176893</xdr:rowOff>
    </xdr:to>
    <xdr:cxnSp macro="">
      <xdr:nvCxnSpPr>
        <xdr:cNvPr id="7" name="Conector recto 6">
          <a:extLst>
            <a:ext uri="{FF2B5EF4-FFF2-40B4-BE49-F238E27FC236}">
              <a16:creationId xmlns:a16="http://schemas.microsoft.com/office/drawing/2014/main" id="{5F4100D0-79EC-434F-8231-7C6AC878D3D3}"/>
            </a:ext>
          </a:extLst>
        </xdr:cNvPr>
        <xdr:cNvCxnSpPr/>
      </xdr:nvCxnSpPr>
      <xdr:spPr>
        <a:xfrm>
          <a:off x="0" y="111477878"/>
          <a:ext cx="15648214" cy="72254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120</xdr:row>
      <xdr:rowOff>47625</xdr:rowOff>
    </xdr:from>
    <xdr:to>
      <xdr:col>6</xdr:col>
      <xdr:colOff>3476625</xdr:colOff>
      <xdr:row>123</xdr:row>
      <xdr:rowOff>127000</xdr:rowOff>
    </xdr:to>
    <xdr:cxnSp macro="">
      <xdr:nvCxnSpPr>
        <xdr:cNvPr id="8" name="Conector recto 7">
          <a:extLst>
            <a:ext uri="{FF2B5EF4-FFF2-40B4-BE49-F238E27FC236}">
              <a16:creationId xmlns:a16="http://schemas.microsoft.com/office/drawing/2014/main" id="{B43900C0-9DE7-46F3-9FDD-7FF0A95421E6}"/>
            </a:ext>
          </a:extLst>
        </xdr:cNvPr>
        <xdr:cNvCxnSpPr/>
      </xdr:nvCxnSpPr>
      <xdr:spPr>
        <a:xfrm>
          <a:off x="47625" y="47688500"/>
          <a:ext cx="15589250" cy="6985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218</xdr:row>
      <xdr:rowOff>47625</xdr:rowOff>
    </xdr:from>
    <xdr:to>
      <xdr:col>6</xdr:col>
      <xdr:colOff>3476625</xdr:colOff>
      <xdr:row>221</xdr:row>
      <xdr:rowOff>127000</xdr:rowOff>
    </xdr:to>
    <xdr:cxnSp macro="">
      <xdr:nvCxnSpPr>
        <xdr:cNvPr id="9" name="Conector recto 8">
          <a:extLst>
            <a:ext uri="{FF2B5EF4-FFF2-40B4-BE49-F238E27FC236}">
              <a16:creationId xmlns:a16="http://schemas.microsoft.com/office/drawing/2014/main" id="{A4766238-C18A-4E4C-A0F3-32EAF1179708}"/>
            </a:ext>
          </a:extLst>
        </xdr:cNvPr>
        <xdr:cNvCxnSpPr/>
      </xdr:nvCxnSpPr>
      <xdr:spPr>
        <a:xfrm>
          <a:off x="47625" y="102044500"/>
          <a:ext cx="15589250" cy="6985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1048870</xdr:colOff>
      <xdr:row>214</xdr:row>
      <xdr:rowOff>77883</xdr:rowOff>
    </xdr:from>
    <xdr:to>
      <xdr:col>5</xdr:col>
      <xdr:colOff>610161</xdr:colOff>
      <xdr:row>215</xdr:row>
      <xdr:rowOff>182657</xdr:rowOff>
    </xdr:to>
    <xdr:graphicFrame macro="">
      <xdr:nvGraphicFramePr>
        <xdr:cNvPr id="10" name="Gráfico 9">
          <a:extLst>
            <a:ext uri="{FF2B5EF4-FFF2-40B4-BE49-F238E27FC236}">
              <a16:creationId xmlns:a16="http://schemas.microsoft.com/office/drawing/2014/main" id="{6B3A406C-B0D6-4FED-A280-B468EF8EE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1181100</xdr:colOff>
      <xdr:row>0</xdr:row>
      <xdr:rowOff>104775</xdr:rowOff>
    </xdr:from>
    <xdr:to>
      <xdr:col>6</xdr:col>
      <xdr:colOff>1064558</xdr:colOff>
      <xdr:row>0</xdr:row>
      <xdr:rowOff>847698</xdr:rowOff>
    </xdr:to>
    <xdr:pic>
      <xdr:nvPicPr>
        <xdr:cNvPr id="2" name="Imagen 1">
          <a:extLst>
            <a:ext uri="{FF2B5EF4-FFF2-40B4-BE49-F238E27FC236}">
              <a16:creationId xmlns:a16="http://schemas.microsoft.com/office/drawing/2014/main" id="{ACAF2BB7-04B2-4233-A6DF-814C304A7778}"/>
            </a:ext>
          </a:extLst>
        </xdr:cNvPr>
        <xdr:cNvPicPr>
          <a:picLocks noChangeAspect="1"/>
        </xdr:cNvPicPr>
      </xdr:nvPicPr>
      <xdr:blipFill>
        <a:blip xmlns:r="http://schemas.openxmlformats.org/officeDocument/2006/relationships" r:embed="rId2"/>
        <a:stretch>
          <a:fillRect/>
        </a:stretch>
      </xdr:blipFill>
      <xdr:spPr>
        <a:xfrm>
          <a:off x="1181100" y="104775"/>
          <a:ext cx="14215782" cy="742923"/>
        </a:xfrm>
        <a:prstGeom prst="rect">
          <a:avLst/>
        </a:prstGeom>
      </xdr:spPr>
    </xdr:pic>
    <xdr:clientData/>
  </xdr:twoCellAnchor>
  <xdr:twoCellAnchor>
    <xdr:from>
      <xdr:col>0</xdr:col>
      <xdr:colOff>19050</xdr:colOff>
      <xdr:row>238</xdr:row>
      <xdr:rowOff>38100</xdr:rowOff>
    </xdr:from>
    <xdr:to>
      <xdr:col>6</xdr:col>
      <xdr:colOff>3495675</xdr:colOff>
      <xdr:row>242</xdr:row>
      <xdr:rowOff>123825</xdr:rowOff>
    </xdr:to>
    <xdr:cxnSp macro="">
      <xdr:nvCxnSpPr>
        <xdr:cNvPr id="11" name="Conector recto 10">
          <a:extLst>
            <a:ext uri="{FF2B5EF4-FFF2-40B4-BE49-F238E27FC236}">
              <a16:creationId xmlns:a16="http://schemas.microsoft.com/office/drawing/2014/main" id="{C26DC597-57B5-4FC7-ABF1-19353A12384C}"/>
            </a:ext>
          </a:extLst>
        </xdr:cNvPr>
        <xdr:cNvCxnSpPr/>
      </xdr:nvCxnSpPr>
      <xdr:spPr>
        <a:xfrm>
          <a:off x="19050" y="114099975"/>
          <a:ext cx="15668625" cy="12477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ctorina.anazco/Downloads/Matriz%20Rendici&#243;n%20de%20Cuentas%202021%20-%20CARGADO%20-%20ACTIVIDAD%201-%20TERCER%20TRIMESTRE%20-%20FINANZ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8 Ejecución Financiera"/>
    </sheetNames>
    <sheetDataSet>
      <sheetData sheetId="0">
        <row r="97">
          <cell r="B97" t="str">
            <v xml:space="preserve"> SERVICIOS PERSONALES</v>
          </cell>
          <cell r="D97">
            <v>31293075159</v>
          </cell>
        </row>
        <row r="106">
          <cell r="B106" t="str">
            <v>SERVICIOS NO PERSONALES</v>
          </cell>
          <cell r="D106">
            <v>15051524351</v>
          </cell>
        </row>
        <row r="113">
          <cell r="B113" t="str">
            <v>BIENES DE CONSUMO E INSUMOS</v>
          </cell>
          <cell r="D113">
            <v>3730349948</v>
          </cell>
        </row>
        <row r="118">
          <cell r="B118" t="str">
            <v>INVERSIÓN FISICA</v>
          </cell>
          <cell r="D118">
            <v>23011313475</v>
          </cell>
        </row>
        <row r="120">
          <cell r="B120" t="str">
            <v>TRANSFERENCIAS</v>
          </cell>
          <cell r="D120">
            <v>0</v>
          </cell>
        </row>
        <row r="123">
          <cell r="B123" t="str">
            <v>OTROS GASTO</v>
          </cell>
          <cell r="D123">
            <v>3568000000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mdipy-my.sharepoint.com/:b:/g/personal/natalia_caballero_mdi_gov_py/EfS70k42jT1MgUuNet65O4oBO-DtZfc8GbCTtFDKQUf6SQ?e=oGNfhD" TargetMode="External"/><Relationship Id="rId18" Type="http://schemas.openxmlformats.org/officeDocument/2006/relationships/hyperlink" Target="https://mdipy-my.sharepoint.com/:b:/g/personal/alicia_gimenez_mdi_gov_py/EQetc3fT8sJOgFmsCSIqhqgBP0u_x8KyVZa1kmTAu6exww?e=EFAvCY" TargetMode="External"/><Relationship Id="rId26" Type="http://schemas.openxmlformats.org/officeDocument/2006/relationships/hyperlink" Target="https://mdipy-my.sharepoint.com/:b:/g/personal/alicia_gimenez_mdi_gov_py/EQGjJl75cWFNgddJ4YCC7BgBNNvbkLkrcD3H22_cIHWpHA?e=adIAB9" TargetMode="External"/><Relationship Id="rId39" Type="http://schemas.openxmlformats.org/officeDocument/2006/relationships/hyperlink" Target="https://www.mdi.gov.py/2022/03/21/estudiantes-de-nivel-medio-fueron-instruidos-sobre-prevencion/" TargetMode="External"/><Relationship Id="rId21" Type="http://schemas.openxmlformats.org/officeDocument/2006/relationships/hyperlink" Target="https://mdipy-my.sharepoint.com/:b:/g/personal/alicia_gimenez_mdi_gov_py/EQaqCqlZ4_FArX46Bv5hBisBTxyXK_63K1EwxRrcG5EdgQ?e=UaF9xd" TargetMode="External"/><Relationship Id="rId34" Type="http://schemas.openxmlformats.org/officeDocument/2006/relationships/hyperlink" Target="https://mdipy-my.sharepoint.com/:b:/g/personal/alicia_gimenez_mdi_gov_py/EbDgWZxsOBdHsP7dR7J16EABzbM0wRCf1FdJs3ov1YG2ug?e=8iOfpE" TargetMode="External"/><Relationship Id="rId42" Type="http://schemas.openxmlformats.org/officeDocument/2006/relationships/hyperlink" Target="https://www.mdi.gov.py/2022/03/24/exitosa-jornada-de-seamos-ciudadanos-en-campo-aceval/" TargetMode="External"/><Relationship Id="rId47" Type="http://schemas.openxmlformats.org/officeDocument/2006/relationships/hyperlink" Target="https://mdipy-my.sharepoint.com/:b:/g/personal/monitoreo_vmap_mdi_gov_py/EYtnV-gsTfZOufiErPUdyc0BHBcdZKHe_zSsqmISiM6Q1Q?e=Rg7jfH" TargetMode="External"/><Relationship Id="rId50" Type="http://schemas.openxmlformats.org/officeDocument/2006/relationships/hyperlink" Target="https://mdipy-my.sharepoint.com/:b:/g/personal/dganticorrupcion_mdi_gov_py/EcG9O4GA-MROh6dd3CViSXsBezjGDpBMOUxFI-5BH1v90Q?e=Kzk3lU" TargetMode="External"/><Relationship Id="rId55" Type="http://schemas.openxmlformats.org/officeDocument/2006/relationships/hyperlink" Target="https://www.denuncias.gov.py/ssps/" TargetMode="External"/><Relationship Id="rId63" Type="http://schemas.openxmlformats.org/officeDocument/2006/relationships/hyperlink" Target="https://mdipy-my.sharepoint.com/:f:/g/personal/claro_rojas_mdi_gov_py/Eg9yKqAqLKFPlPXVoTKjUboBwuCbOCtMJ1j9-IZcxEJn5Q?e=ljJOYF" TargetMode="External"/><Relationship Id="rId68" Type="http://schemas.openxmlformats.org/officeDocument/2006/relationships/hyperlink" Target="https://mdipy-my.sharepoint.com/:b:/g/personal/natalia_caballero_mdi_gov_py/Ecttv0NiE4JEvtV_YVbpIckBLcR6EnpRTzgJW3jhlRI_pA?e=besNjH" TargetMode="External"/><Relationship Id="rId7" Type="http://schemas.openxmlformats.org/officeDocument/2006/relationships/hyperlink" Target="https://mdipy-my.sharepoint.com/:b:/g/personal/paola_urunaga_mdi_gov_py/Edxc3DW9Ps5Kl4FE5EoqEuQBq3kFIuyCihhysPH1JpppHA?e=NNghSC" TargetMode="External"/><Relationship Id="rId2" Type="http://schemas.openxmlformats.org/officeDocument/2006/relationships/hyperlink" Target="https://www.mdi.gov.py/wp-content/uploads/2022/03/Resolucion-N%C2%B0-03_RCC.pdf" TargetMode="External"/><Relationship Id="rId16" Type="http://schemas.openxmlformats.org/officeDocument/2006/relationships/hyperlink" Target="https://mdipy-my.sharepoint.com/:b:/g/personal/alicia_gimenez_mdi_gov_py/Ebl0tAJDMdxCnoJcAHPwxVoBSaF2IL4owXAThcs_Gb8h-Q?e=w3TZmS" TargetMode="External"/><Relationship Id="rId29" Type="http://schemas.openxmlformats.org/officeDocument/2006/relationships/hyperlink" Target="https://mdipy-my.sharepoint.com/:b:/g/personal/alicia_gimenez_mdi_gov_py/Eal2yOD5sPhAqY7-cQhzh34BX7NVd0fVlM-W01pmmnRRKA?e=M9SY0y" TargetMode="External"/><Relationship Id="rId1" Type="http://schemas.openxmlformats.org/officeDocument/2006/relationships/hyperlink" Target="https://www.mdi.gov.py/wp-content/uploads/2022/03/Resolucio%CC%81n-89-del-15.02.2022.pdf" TargetMode="External"/><Relationship Id="rId6" Type="http://schemas.openxmlformats.org/officeDocument/2006/relationships/hyperlink" Target="https://mdipy-my.sharepoint.com/:b:/g/personal/aldo_irala_mdi_gov_py/Ee2BNIV7nptBgAfvJHxWBQ8BtFiPnXi8b5iyRtCTFX8LbA?e=n7FFVw" TargetMode="External"/><Relationship Id="rId11" Type="http://schemas.openxmlformats.org/officeDocument/2006/relationships/hyperlink" Target="https://informacionpublica.paraguay.gov.py/portal/" TargetMode="External"/><Relationship Id="rId24" Type="http://schemas.openxmlformats.org/officeDocument/2006/relationships/hyperlink" Target="https://mdipy-my.sharepoint.com/:b:/g/personal/alicia_gimenez_mdi_gov_py/ESWC87Foqp9LiABu9lIrtoQBcxu-5fpcEGG1pB-e46yT2w?e=BYuNyj" TargetMode="External"/><Relationship Id="rId32" Type="http://schemas.openxmlformats.org/officeDocument/2006/relationships/hyperlink" Target="https://mdipy-my.sharepoint.com/:b:/g/personal/alicia_gimenez_mdi_gov_py/EcEn_ajagcRKp7vOqEo3FGoB8lfEmziQTQnWWK6oBS5Ixw?e=INVf4H" TargetMode="External"/><Relationship Id="rId37" Type="http://schemas.openxmlformats.org/officeDocument/2006/relationships/hyperlink" Target="https://mdipy-my.sharepoint.com/:b:/g/personal/alicia_gimenez_mdi_gov_py/ETupBO02viREs_3MQRlVoHEBTUgBd4A8d-oZIJvcHhQfbQ?e=qgnNR6" TargetMode="External"/><Relationship Id="rId40" Type="http://schemas.openxmlformats.org/officeDocument/2006/relationships/hyperlink" Target="https://mdipy-my.sharepoint.com/:f:/g/personal/monitoreo_vmap_mdi_gov_py/EltgWQIL-qVMm81Z1wfnTFIBPoP3cMZj9rbluvyjO5goDw?e=4tVfTj" TargetMode="External"/><Relationship Id="rId45" Type="http://schemas.openxmlformats.org/officeDocument/2006/relationships/hyperlink" Target="https://mdipy-my.sharepoint.com/:f:/g/personal/monitoreo_vmap_mdi_gov_py/EvT9Dks1mrRNjAHmbxesi1YBU9-XBAuClCKGmrGG53I44A?e=o9Ncnc" TargetMode="External"/><Relationship Id="rId53" Type="http://schemas.openxmlformats.org/officeDocument/2006/relationships/hyperlink" Target="https://www.mdi.gov.py/enero-2022/" TargetMode="External"/><Relationship Id="rId58" Type="http://schemas.openxmlformats.org/officeDocument/2006/relationships/hyperlink" Target="https://www.facebook.com/mdiparaguay" TargetMode="External"/><Relationship Id="rId66" Type="http://schemas.openxmlformats.org/officeDocument/2006/relationships/hyperlink" Target="https://mdipy-my.sharepoint.com/:f:/g/personal/claro_rojas_mdi_gov_py/Et0C8EIkA3NBroT2NO1RqyIBeoJa02j6g3XAHrjlo6tgag?e=5Z68LM" TargetMode="External"/><Relationship Id="rId5" Type="http://schemas.openxmlformats.org/officeDocument/2006/relationships/hyperlink" Target="https://mdipy-my.sharepoint.com/:b:/g/personal/aldo_irala_mdi_gov_py/EbNEc4LrJ4ZKonW80Jwb8qIB2X1xp6RkNsYe7bnKrq62rg?e=Fh3uhv" TargetMode="External"/><Relationship Id="rId15" Type="http://schemas.openxmlformats.org/officeDocument/2006/relationships/hyperlink" Target="https://mdipy-my.sharepoint.com/:b:/g/personal/natalia_caballero_mdi_gov_py/ERNNXGuCBkBJmjRx0GpcfcIBxIZtq9_Eq7fKnJiiOTYyhg?e=1HwzDn" TargetMode="External"/><Relationship Id="rId23" Type="http://schemas.openxmlformats.org/officeDocument/2006/relationships/hyperlink" Target="https://mdipy-my.sharepoint.com/:b:/g/personal/alicia_gimenez_mdi_gov_py/EfjYm7Moe95DnDcRKMRwBdcBMZCGULdk6T90YpZcIB9_6g?e=5bE7c2" TargetMode="External"/><Relationship Id="rId28" Type="http://schemas.openxmlformats.org/officeDocument/2006/relationships/hyperlink" Target="https://mdipy-my.sharepoint.com/:b:/g/personal/alicia_gimenez_mdi_gov_py/EZaiWZwbexhBqsQ8YrtWaMUBjWZu2O83tYGioaa2rPcTsg?e=FwoPSk" TargetMode="External"/><Relationship Id="rId36" Type="http://schemas.openxmlformats.org/officeDocument/2006/relationships/hyperlink" Target="https://mdipy-my.sharepoint.com/:b:/g/personal/alicia_gimenez_mdi_gov_py/EYDNzJS15z9FnOvAvZlKRVIBKMj9DRCHRICC6lFxPqFfig?e=lX03tL" TargetMode="External"/><Relationship Id="rId49" Type="http://schemas.openxmlformats.org/officeDocument/2006/relationships/hyperlink" Target="https://mdipy-my.sharepoint.com/:b:/g/personal/dganticorrupcion_mdi_gov_py/Ed347SVrR4hJj8UpLXe0rtoBS9MXrswxni8KLYx0aL08mA?e=QD1S3i" TargetMode="External"/><Relationship Id="rId57" Type="http://schemas.openxmlformats.org/officeDocument/2006/relationships/hyperlink" Target="https://www.mdi.gov.py/" TargetMode="External"/><Relationship Id="rId61" Type="http://schemas.openxmlformats.org/officeDocument/2006/relationships/hyperlink" Target="https://mdipy-my.sharepoint.com/:f:/g/personal/claro_rojas_mdi_gov_py/Eo4ZqsJ4lwFElkAVjw7tZuMBMZS2Qq-a4cfBUguG-3qE2w?e=PKSDs7" TargetMode="External"/><Relationship Id="rId10" Type="http://schemas.openxmlformats.org/officeDocument/2006/relationships/hyperlink" Target="https://transparencia.senac.gov.py/portal" TargetMode="External"/><Relationship Id="rId19" Type="http://schemas.openxmlformats.org/officeDocument/2006/relationships/hyperlink" Target="https://mdipy-my.sharepoint.com/:b:/g/personal/alicia_gimenez_mdi_gov_py/EdwzEWDLfmtDvZEYxv6ANbIBUQZZQobUl0ybA7thJV-QxQ?e=TSgUwN" TargetMode="External"/><Relationship Id="rId31" Type="http://schemas.openxmlformats.org/officeDocument/2006/relationships/hyperlink" Target="https://mdipy-my.sharepoint.com/:b:/g/personal/alicia_gimenez_mdi_gov_py/EegEOoCx_2BDkN2x0TWTNmoBNoYvTL_yLbGaVkZK_eusLQ?e=HrEC0U" TargetMode="External"/><Relationship Id="rId44" Type="http://schemas.openxmlformats.org/officeDocument/2006/relationships/hyperlink" Target="https://www.mdi.gov.py/2022/03/04/viceministro-de-asuntos-politicos-destaca-alcances-del-programa-seamos-ciudadanos-en-beneficio-de-comunidades-vulnerables/" TargetMode="External"/><Relationship Id="rId52" Type="http://schemas.openxmlformats.org/officeDocument/2006/relationships/hyperlink" Target="https://mdipy-my.sharepoint.com/:b:/g/personal/dganticorrupcion_mdi_gov_py/ESRgg2QADCVLr5WSp50YOBEBPoQ-KmTsWsx0FbO4J1M3Sw?e=ZrezKW" TargetMode="External"/><Relationship Id="rId60" Type="http://schemas.openxmlformats.org/officeDocument/2006/relationships/hyperlink" Target="https://www.instagram.com/invites/contact/?i=knkd2ma4etk9&amp;utm_content=3ab64sx" TargetMode="External"/><Relationship Id="rId65" Type="http://schemas.openxmlformats.org/officeDocument/2006/relationships/hyperlink" Target="https://mdipy-my.sharepoint.com/:f:/g/personal/claro_rojas_mdi_gov_py/EowNuWGZNFNHqxV3ejtX8FQBQGmBPhbUOtiowjsyT6dCxg?e=G64SHG" TargetMode="External"/><Relationship Id="rId4" Type="http://schemas.openxmlformats.org/officeDocument/2006/relationships/hyperlink" Target="https://mdipy-my.sharepoint.com/:b:/g/personal/paola_urunaga_mdi_gov_py/Edxc3DW9Ps5Kl4FE5EoqEuQBq3kFIuyCihhysPH1JpppHA?e=NNghSC" TargetMode="External"/><Relationship Id="rId9" Type="http://schemas.openxmlformats.org/officeDocument/2006/relationships/hyperlink" Target="https://www.sfp.gov.py/sfp/archivos/documentos/Informe_Enero_2022_kls54ahj.pdf" TargetMode="External"/><Relationship Id="rId14" Type="http://schemas.openxmlformats.org/officeDocument/2006/relationships/hyperlink" Target="https://www.mdi.gov.py/2022/03/23/reunion-sobre-seguridad-y-convivencia-ciudadana-en-el-barrio-san-francisco/" TargetMode="External"/><Relationship Id="rId22" Type="http://schemas.openxmlformats.org/officeDocument/2006/relationships/hyperlink" Target="https://mdipy-my.sharepoint.com/:b:/g/personal/alicia_gimenez_mdi_gov_py/EbfWIt279NhPqJA9ieQ5RmUBbg1LLo9oCq2I_RYsuJJiSg?e=GJo8Ho" TargetMode="External"/><Relationship Id="rId27" Type="http://schemas.openxmlformats.org/officeDocument/2006/relationships/hyperlink" Target="https://mdipy-my.sharepoint.com/:b:/g/personal/alicia_gimenez_mdi_gov_py/EdQciXNFbn5Ds0uPaZ8FV-8B6Xn3Vsp4qitDiuygYQGOQQ?e=JKEK6b" TargetMode="External"/><Relationship Id="rId30" Type="http://schemas.openxmlformats.org/officeDocument/2006/relationships/hyperlink" Target="https://mdipy-my.sharepoint.com/:b:/g/personal/alicia_gimenez_mdi_gov_py/EY-LdKmrKnFHiwkCxMxo77MBhGP3Lokaygs0AeaUm_9O6g?e=ley1Bo" TargetMode="External"/><Relationship Id="rId35" Type="http://schemas.openxmlformats.org/officeDocument/2006/relationships/hyperlink" Target="https://mdipy-my.sharepoint.com/:b:/g/personal/alicia_gimenez_mdi_gov_py/EaMIHsb__epKinObQa9ndgcBd_-d9rzBZOquXqS-Sbynwg?e=897cD7" TargetMode="External"/><Relationship Id="rId43" Type="http://schemas.openxmlformats.org/officeDocument/2006/relationships/hyperlink" Target="https://www.mdi.gov.py/2022/03/17/seamos-ciudadanos-se-traslada-a-emboscada/" TargetMode="External"/><Relationship Id="rId48" Type="http://schemas.openxmlformats.org/officeDocument/2006/relationships/hyperlink" Target="https://mdipy-my.sharepoint.com/:b:/g/personal/paola_urunaga_mdi_gov_py/Edxc3DW9Ps5Kl4FE5EoqEuQBq3kFIuyCihhysPH1JpppHA?e=NNghSC" TargetMode="External"/><Relationship Id="rId56" Type="http://schemas.openxmlformats.org/officeDocument/2006/relationships/hyperlink" Target="https://informacionpublica.paraguay.gov.py/portal/" TargetMode="External"/><Relationship Id="rId64" Type="http://schemas.openxmlformats.org/officeDocument/2006/relationships/hyperlink" Target="https://mdipy-my.sharepoint.com/:f:/g/personal/claro_rojas_mdi_gov_py/EnxvtNJSDhRNkvpkyzN0DCoBUU0IKu0f9cMU5FHULpwhiQ?e=sqhPd8" TargetMode="External"/><Relationship Id="rId69" Type="http://schemas.openxmlformats.org/officeDocument/2006/relationships/printerSettings" Target="../printerSettings/printerSettings1.bin"/><Relationship Id="rId8" Type="http://schemas.openxmlformats.org/officeDocument/2006/relationships/hyperlink" Target="https://mdipy-my.sharepoint.com/:b:/g/personal/paola_urunaga_mdi_gov_py/Edxc3DW9Ps5Kl4FE5EoqEuQBq3kFIuyCihhysPH1JpppHA?e=NNghSC" TargetMode="External"/><Relationship Id="rId51" Type="http://schemas.openxmlformats.org/officeDocument/2006/relationships/hyperlink" Target="https://www.contrataciones.gov.py/convenios-marco/convenio/370374-adquisicion-resmas-papel-criterios-sustentabilidad/compras/9199da4e0cc2d542f3dcf59ded0368f8a581e935.html" TargetMode="External"/><Relationship Id="rId3" Type="http://schemas.openxmlformats.org/officeDocument/2006/relationships/hyperlink" Target="https://www.mdi.gov.py/wp-content/uploads/2022/03/Plan-de-Rendicion-de-Cuentas-al-Ciudadano-2022.pdf" TargetMode="External"/><Relationship Id="rId12" Type="http://schemas.openxmlformats.org/officeDocument/2006/relationships/hyperlink" Target="https://denuncias.gov.py/portal-publico" TargetMode="External"/><Relationship Id="rId17" Type="http://schemas.openxmlformats.org/officeDocument/2006/relationships/hyperlink" Target="https://mdipy-my.sharepoint.com/:b:/g/personal/alicia_gimenez_mdi_gov_py/EfIDSEmN84RCqZMSFHxtn3QBweKiSd_BSdGPZENkQTZ6ZQ?e=1fAqZN" TargetMode="External"/><Relationship Id="rId25" Type="http://schemas.openxmlformats.org/officeDocument/2006/relationships/hyperlink" Target="https://mdipy-my.sharepoint.com/:b:/g/personal/alicia_gimenez_mdi_gov_py/EeJaMcfnUiFEmn9ra0GSQFUB4SHsXy1fQG0YUW86l3-hEQ?e=JwxVSW" TargetMode="External"/><Relationship Id="rId33" Type="http://schemas.openxmlformats.org/officeDocument/2006/relationships/hyperlink" Target="https://mdipy-my.sharepoint.com/:b:/g/personal/alicia_gimenez_mdi_gov_py/EWd2-YS8lpBCuaYtj70PsJQB3tvKpPae5VvTDjlpGzAdYg?e=Wq7r3O" TargetMode="External"/><Relationship Id="rId38" Type="http://schemas.openxmlformats.org/officeDocument/2006/relationships/hyperlink" Target="https://mdipy-my.sharepoint.com/:f:/g/personal/monitoreo_vmap_mdi_gov_py/EhMWUQqPym1PskXXcty0XK4BwiRrqOKv43MsiqH3yg2KGg?e=t01lWQ" TargetMode="External"/><Relationship Id="rId46" Type="http://schemas.openxmlformats.org/officeDocument/2006/relationships/hyperlink" Target="https://mdipy-my.sharepoint.com/:f:/g/personal/monitoreo_vmap_mdi_gov_py/EuFZdTuD779GgB4Z2eluhc4BV-YXzqPmETVBNtw-YcXwqw?e=62Sk3w" TargetMode="External"/><Relationship Id="rId59" Type="http://schemas.openxmlformats.org/officeDocument/2006/relationships/hyperlink" Target="https://twitter.com/minteriorpy" TargetMode="External"/><Relationship Id="rId67" Type="http://schemas.openxmlformats.org/officeDocument/2006/relationships/hyperlink" Target="https://mdipy-my.sharepoint.com/:b:/g/personal/dganticorrupcion_mdi_gov_py/ERxYlg8Dm1xNiIwE64bh3V4B0GZK9j5J8fARx4rO3CrvKg?e=ZEOnRA" TargetMode="External"/><Relationship Id="rId20" Type="http://schemas.openxmlformats.org/officeDocument/2006/relationships/hyperlink" Target="https://mdipy-my.sharepoint.com/:b:/g/personal/alicia_gimenez_mdi_gov_py/EW-IUYNLql9LmftY1A3EWb0ByYeW-cX5M03V3-H_ca6QsA?e=euwKtW" TargetMode="External"/><Relationship Id="rId41" Type="http://schemas.openxmlformats.org/officeDocument/2006/relationships/hyperlink" Target="https://mdipy-my.sharepoint.com/:f:/g/personal/monitoreo_vmap_mdi_gov_py/EssHgQ_4kcdArk64samy3pMBuduiWgjtimyacYeObbHcFA?e=CF8fWd" TargetMode="External"/><Relationship Id="rId54" Type="http://schemas.openxmlformats.org/officeDocument/2006/relationships/hyperlink" Target="https://www.mdi.gov.py/ley-5189-febrero-2022/" TargetMode="External"/><Relationship Id="rId62" Type="http://schemas.openxmlformats.org/officeDocument/2006/relationships/hyperlink" Target="https://mdipy-my.sharepoint.com/:b:/g/personal/claro_rojas_mdi_gov_py/EbWZY7MVaCpHiVpx8w0YHOEBItquMe-dhrBBo8eTltKq-w?e=3PL3CF" TargetMode="External"/><Relationship Id="rId7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F6DC1-5C2E-4BE8-8329-A276E199B6DA}">
  <sheetPr>
    <pageSetUpPr fitToPage="1"/>
  </sheetPr>
  <dimension ref="A1:O327"/>
  <sheetViews>
    <sheetView tabSelected="1" zoomScale="70" zoomScaleNormal="70" zoomScaleSheetLayoutView="85" zoomScalePageLayoutView="37" workbookViewId="0">
      <selection activeCell="B165" sqref="B165"/>
    </sheetView>
  </sheetViews>
  <sheetFormatPr baseColWidth="10" defaultColWidth="9.140625" defaultRowHeight="15"/>
  <cols>
    <col min="1" max="1" width="25.5703125" style="35" customWidth="1"/>
    <col min="2" max="2" width="34.140625" style="35" customWidth="1"/>
    <col min="3" max="3" width="38.85546875" style="35" customWidth="1"/>
    <col min="4" max="4" width="26.28515625" style="35" customWidth="1"/>
    <col min="5" max="5" width="26.7109375" style="35" customWidth="1"/>
    <col min="6" max="6" width="63.5703125" style="35" customWidth="1"/>
    <col min="7" max="7" width="53.140625" style="35" customWidth="1"/>
    <col min="8" max="8" width="21.28515625" style="35" customWidth="1"/>
    <col min="9" max="9" width="27.5703125" style="35" customWidth="1"/>
    <col min="10" max="10" width="23.85546875" style="35" customWidth="1"/>
    <col min="11" max="16384" width="9.140625" style="35"/>
  </cols>
  <sheetData>
    <row r="1" spans="1:8" ht="73.5" customHeight="1"/>
    <row r="2" spans="1:8" ht="35.25" customHeight="1" thickBot="1">
      <c r="A2" s="287" t="s">
        <v>177</v>
      </c>
      <c r="B2" s="287"/>
      <c r="C2" s="287"/>
      <c r="D2" s="287"/>
      <c r="E2" s="287"/>
      <c r="F2" s="287"/>
      <c r="G2" s="287"/>
      <c r="H2" s="23"/>
    </row>
    <row r="3" spans="1:8" ht="18.75">
      <c r="A3" s="36"/>
      <c r="B3" s="37"/>
      <c r="C3" s="8"/>
      <c r="D3" s="8"/>
      <c r="E3" s="8"/>
      <c r="F3" s="8"/>
      <c r="G3" s="8"/>
      <c r="H3" s="23"/>
    </row>
    <row r="4" spans="1:8" ht="23.25">
      <c r="A4" s="134" t="s">
        <v>117</v>
      </c>
      <c r="B4" s="134"/>
      <c r="C4" s="134"/>
      <c r="D4" s="134"/>
      <c r="E4" s="134"/>
      <c r="F4" s="134"/>
      <c r="G4" s="134"/>
      <c r="H4" s="21"/>
    </row>
    <row r="5" spans="1:8" ht="19.5">
      <c r="A5" s="134"/>
      <c r="B5" s="134"/>
      <c r="C5" s="134"/>
      <c r="D5" s="134"/>
      <c r="E5" s="134"/>
      <c r="F5" s="134"/>
      <c r="G5" s="134"/>
      <c r="H5" s="22"/>
    </row>
    <row r="6" spans="1:8" ht="18.75">
      <c r="A6" s="135" t="s">
        <v>0</v>
      </c>
      <c r="B6" s="135"/>
      <c r="C6" s="135"/>
      <c r="D6" s="135"/>
      <c r="E6" s="135"/>
      <c r="F6" s="135"/>
      <c r="G6" s="135"/>
      <c r="H6" s="23"/>
    </row>
    <row r="7" spans="1:8" ht="18.75">
      <c r="A7" s="36" t="s">
        <v>1</v>
      </c>
      <c r="B7" s="37" t="s">
        <v>125</v>
      </c>
      <c r="C7" s="8"/>
      <c r="D7" s="8"/>
      <c r="E7" s="8"/>
      <c r="F7" s="8"/>
      <c r="G7" s="8"/>
      <c r="H7" s="23"/>
    </row>
    <row r="8" spans="1:8" ht="18.75">
      <c r="A8" s="36" t="s">
        <v>178</v>
      </c>
      <c r="B8" s="37"/>
      <c r="C8" s="8"/>
      <c r="D8" s="8"/>
      <c r="E8" s="8"/>
      <c r="F8" s="8"/>
      <c r="G8" s="8"/>
      <c r="H8" s="23"/>
    </row>
    <row r="9" spans="1:8" ht="18.75">
      <c r="A9" s="136" t="s">
        <v>2</v>
      </c>
      <c r="B9" s="136"/>
      <c r="C9" s="136"/>
      <c r="D9" s="136"/>
      <c r="E9" s="136"/>
      <c r="F9" s="136"/>
      <c r="G9" s="136"/>
      <c r="H9" s="23"/>
    </row>
    <row r="10" spans="1:8" ht="15" customHeight="1">
      <c r="A10" s="137" t="s">
        <v>166</v>
      </c>
      <c r="B10" s="137"/>
      <c r="C10" s="137"/>
      <c r="D10" s="137"/>
      <c r="E10" s="137"/>
      <c r="F10" s="137"/>
      <c r="G10" s="137"/>
      <c r="H10" s="24"/>
    </row>
    <row r="11" spans="1:8" ht="15" customHeight="1">
      <c r="A11" s="138"/>
      <c r="B11" s="138"/>
      <c r="C11" s="138"/>
      <c r="D11" s="138"/>
      <c r="E11" s="138"/>
      <c r="F11" s="138"/>
      <c r="G11" s="138"/>
      <c r="H11" s="24"/>
    </row>
    <row r="12" spans="1:8" ht="15" customHeight="1">
      <c r="A12" s="138"/>
      <c r="B12" s="138"/>
      <c r="C12" s="138"/>
      <c r="D12" s="138"/>
      <c r="E12" s="138"/>
      <c r="F12" s="138"/>
      <c r="G12" s="138"/>
      <c r="H12" s="24"/>
    </row>
    <row r="13" spans="1:8" ht="15" customHeight="1">
      <c r="A13" s="138"/>
      <c r="B13" s="138"/>
      <c r="C13" s="138"/>
      <c r="D13" s="138"/>
      <c r="E13" s="138"/>
      <c r="F13" s="138"/>
      <c r="G13" s="138"/>
      <c r="H13" s="24"/>
    </row>
    <row r="14" spans="1:8" ht="15" customHeight="1">
      <c r="A14" s="138"/>
      <c r="B14" s="138"/>
      <c r="C14" s="138"/>
      <c r="D14" s="138"/>
      <c r="E14" s="138"/>
      <c r="F14" s="138"/>
      <c r="G14" s="138"/>
      <c r="H14" s="24"/>
    </row>
    <row r="15" spans="1:8" ht="15" customHeight="1">
      <c r="A15" s="139"/>
      <c r="B15" s="139"/>
      <c r="C15" s="139"/>
      <c r="D15" s="139"/>
      <c r="E15" s="139"/>
      <c r="F15" s="139"/>
      <c r="G15" s="139"/>
      <c r="H15" s="24"/>
    </row>
    <row r="16" spans="1:8" ht="18.75">
      <c r="A16" s="140" t="s">
        <v>3</v>
      </c>
      <c r="B16" s="140"/>
      <c r="C16" s="140"/>
      <c r="D16" s="140"/>
      <c r="E16" s="140"/>
      <c r="F16" s="140"/>
      <c r="G16" s="140"/>
      <c r="H16" s="23"/>
    </row>
    <row r="17" spans="1:8" ht="15" customHeight="1">
      <c r="A17" s="141" t="s">
        <v>214</v>
      </c>
      <c r="B17" s="137"/>
      <c r="C17" s="137"/>
      <c r="D17" s="137"/>
      <c r="E17" s="137"/>
      <c r="F17" s="137"/>
      <c r="G17" s="142"/>
      <c r="H17" s="24"/>
    </row>
    <row r="18" spans="1:8" ht="15" customHeight="1">
      <c r="A18" s="143"/>
      <c r="B18" s="138"/>
      <c r="C18" s="138"/>
      <c r="D18" s="138"/>
      <c r="E18" s="138"/>
      <c r="F18" s="138"/>
      <c r="G18" s="144"/>
      <c r="H18" s="24"/>
    </row>
    <row r="19" spans="1:8" ht="15" customHeight="1">
      <c r="A19" s="143"/>
      <c r="B19" s="138"/>
      <c r="C19" s="138"/>
      <c r="D19" s="138"/>
      <c r="E19" s="138"/>
      <c r="F19" s="138"/>
      <c r="G19" s="144"/>
      <c r="H19" s="24"/>
    </row>
    <row r="20" spans="1:8" ht="15" customHeight="1">
      <c r="A20" s="143"/>
      <c r="B20" s="138"/>
      <c r="C20" s="138"/>
      <c r="D20" s="138"/>
      <c r="E20" s="138"/>
      <c r="F20" s="138"/>
      <c r="G20" s="144"/>
      <c r="H20" s="24"/>
    </row>
    <row r="21" spans="1:8" ht="15" customHeight="1">
      <c r="A21" s="143"/>
      <c r="B21" s="138"/>
      <c r="C21" s="138"/>
      <c r="D21" s="138"/>
      <c r="E21" s="138"/>
      <c r="F21" s="138"/>
      <c r="G21" s="144"/>
      <c r="H21" s="24"/>
    </row>
    <row r="22" spans="1:8" ht="15" customHeight="1">
      <c r="A22" s="145"/>
      <c r="B22" s="139"/>
      <c r="C22" s="139"/>
      <c r="D22" s="139"/>
      <c r="E22" s="139"/>
      <c r="F22" s="139"/>
      <c r="G22" s="146"/>
      <c r="H22" s="24"/>
    </row>
    <row r="23" spans="1:8" ht="15" customHeight="1">
      <c r="A23" s="27"/>
      <c r="B23" s="27"/>
      <c r="C23" s="27"/>
      <c r="D23" s="27"/>
      <c r="E23" s="27"/>
      <c r="F23" s="27"/>
      <c r="G23" s="27"/>
      <c r="H23" s="24"/>
    </row>
    <row r="24" spans="1:8" s="1" customFormat="1" ht="18.75">
      <c r="A24" s="147" t="s">
        <v>105</v>
      </c>
      <c r="B24" s="147"/>
      <c r="C24" s="147"/>
      <c r="D24" s="147"/>
      <c r="E24" s="147"/>
      <c r="F24" s="147"/>
      <c r="G24" s="147"/>
      <c r="H24" s="25"/>
    </row>
    <row r="25" spans="1:8" s="1" customFormat="1" ht="36" customHeight="1">
      <c r="A25" s="148" t="s">
        <v>180</v>
      </c>
      <c r="B25" s="149"/>
      <c r="C25" s="149"/>
      <c r="D25" s="149"/>
      <c r="E25" s="149"/>
      <c r="F25" s="149"/>
      <c r="G25" s="149"/>
      <c r="H25" s="25"/>
    </row>
    <row r="26" spans="1:8" ht="15.75">
      <c r="A26" s="26" t="s">
        <v>4</v>
      </c>
      <c r="B26" s="150" t="s">
        <v>5</v>
      </c>
      <c r="C26" s="151"/>
      <c r="D26" s="152" t="s">
        <v>6</v>
      </c>
      <c r="E26" s="152"/>
      <c r="F26" s="152" t="s">
        <v>7</v>
      </c>
      <c r="G26" s="152"/>
      <c r="H26" s="8"/>
    </row>
    <row r="27" spans="1:8" ht="15.75" customHeight="1">
      <c r="A27" s="18">
        <v>1</v>
      </c>
      <c r="B27" s="133" t="s">
        <v>181</v>
      </c>
      <c r="C27" s="133"/>
      <c r="D27" s="131" t="s">
        <v>182</v>
      </c>
      <c r="E27" s="131"/>
      <c r="F27" s="132" t="s">
        <v>183</v>
      </c>
      <c r="G27" s="132"/>
      <c r="H27" s="4"/>
    </row>
    <row r="28" spans="1:8" ht="15.75">
      <c r="A28" s="18">
        <v>2</v>
      </c>
      <c r="B28" s="133" t="s">
        <v>184</v>
      </c>
      <c r="C28" s="133"/>
      <c r="D28" s="131" t="s">
        <v>185</v>
      </c>
      <c r="E28" s="131"/>
      <c r="F28" s="132" t="s">
        <v>186</v>
      </c>
      <c r="G28" s="132"/>
      <c r="H28" s="4"/>
    </row>
    <row r="29" spans="1:8" ht="15.75">
      <c r="A29" s="18">
        <v>3</v>
      </c>
      <c r="B29" s="133" t="s">
        <v>187</v>
      </c>
      <c r="C29" s="133"/>
      <c r="D29" s="131" t="s">
        <v>188</v>
      </c>
      <c r="E29" s="131"/>
      <c r="F29" s="132" t="s">
        <v>189</v>
      </c>
      <c r="G29" s="132"/>
      <c r="H29" s="4"/>
    </row>
    <row r="30" spans="1:8" ht="15.75" customHeight="1">
      <c r="A30" s="18">
        <v>4</v>
      </c>
      <c r="B30" s="133" t="s">
        <v>190</v>
      </c>
      <c r="C30" s="133"/>
      <c r="D30" s="131" t="s">
        <v>191</v>
      </c>
      <c r="E30" s="131"/>
      <c r="F30" s="132" t="s">
        <v>186</v>
      </c>
      <c r="G30" s="132"/>
      <c r="H30" s="4"/>
    </row>
    <row r="31" spans="1:8" ht="15.75" customHeight="1">
      <c r="A31" s="18">
        <v>5</v>
      </c>
      <c r="B31" s="133" t="s">
        <v>192</v>
      </c>
      <c r="C31" s="133"/>
      <c r="D31" s="131" t="s">
        <v>193</v>
      </c>
      <c r="E31" s="131"/>
      <c r="F31" s="132" t="s">
        <v>186</v>
      </c>
      <c r="G31" s="132"/>
      <c r="H31" s="4"/>
    </row>
    <row r="32" spans="1:8" ht="15.75" customHeight="1">
      <c r="A32" s="18">
        <v>6</v>
      </c>
      <c r="B32" s="133" t="s">
        <v>194</v>
      </c>
      <c r="C32" s="133"/>
      <c r="D32" s="131" t="s">
        <v>195</v>
      </c>
      <c r="E32" s="131"/>
      <c r="F32" s="132" t="s">
        <v>196</v>
      </c>
      <c r="G32" s="132"/>
      <c r="H32" s="4"/>
    </row>
    <row r="33" spans="1:8" ht="15.75" customHeight="1">
      <c r="A33" s="18">
        <v>7</v>
      </c>
      <c r="B33" s="133" t="s">
        <v>197</v>
      </c>
      <c r="C33" s="133"/>
      <c r="D33" s="131" t="s">
        <v>198</v>
      </c>
      <c r="E33" s="131"/>
      <c r="F33" s="132" t="s">
        <v>199</v>
      </c>
      <c r="G33" s="132"/>
      <c r="H33" s="4"/>
    </row>
    <row r="34" spans="1:8" ht="15.75">
      <c r="A34" s="18">
        <v>8</v>
      </c>
      <c r="B34" s="133" t="s">
        <v>200</v>
      </c>
      <c r="C34" s="133"/>
      <c r="D34" s="131" t="s">
        <v>201</v>
      </c>
      <c r="E34" s="131"/>
      <c r="F34" s="132" t="s">
        <v>202</v>
      </c>
      <c r="G34" s="132"/>
      <c r="H34" s="4"/>
    </row>
    <row r="35" spans="1:8" ht="15.75" customHeight="1">
      <c r="A35" s="18">
        <v>9</v>
      </c>
      <c r="B35" s="133" t="s">
        <v>203</v>
      </c>
      <c r="C35" s="133"/>
      <c r="D35" s="131" t="s">
        <v>204</v>
      </c>
      <c r="E35" s="131"/>
      <c r="F35" s="132" t="s">
        <v>205</v>
      </c>
      <c r="G35" s="132"/>
      <c r="H35" s="4"/>
    </row>
    <row r="36" spans="1:8" ht="15.75" customHeight="1">
      <c r="A36" s="18">
        <v>10</v>
      </c>
      <c r="B36" s="133" t="s">
        <v>206</v>
      </c>
      <c r="C36" s="133"/>
      <c r="D36" s="131" t="s">
        <v>207</v>
      </c>
      <c r="E36" s="131"/>
      <c r="F36" s="132" t="s">
        <v>183</v>
      </c>
      <c r="G36" s="132"/>
      <c r="H36" s="4"/>
    </row>
    <row r="37" spans="1:8" ht="15.75" customHeight="1">
      <c r="A37" s="18">
        <v>11</v>
      </c>
      <c r="B37" s="133" t="s">
        <v>208</v>
      </c>
      <c r="C37" s="133"/>
      <c r="D37" s="131" t="s">
        <v>209</v>
      </c>
      <c r="E37" s="131"/>
      <c r="F37" s="132" t="s">
        <v>205</v>
      </c>
      <c r="G37" s="132"/>
      <c r="H37" s="4"/>
    </row>
    <row r="38" spans="1:8" ht="15.75" customHeight="1">
      <c r="A38" s="18">
        <v>12</v>
      </c>
      <c r="B38" s="133" t="s">
        <v>210</v>
      </c>
      <c r="C38" s="133"/>
      <c r="D38" s="131" t="s">
        <v>211</v>
      </c>
      <c r="E38" s="131"/>
      <c r="F38" s="132" t="s">
        <v>183</v>
      </c>
      <c r="G38" s="132"/>
      <c r="H38" s="4"/>
    </row>
    <row r="39" spans="1:8" ht="15.75">
      <c r="A39" s="161" t="s">
        <v>87</v>
      </c>
      <c r="B39" s="161"/>
      <c r="C39" s="161"/>
      <c r="D39" s="161"/>
      <c r="E39" s="132">
        <v>12</v>
      </c>
      <c r="F39" s="132"/>
      <c r="G39" s="132"/>
      <c r="H39" s="4"/>
    </row>
    <row r="40" spans="1:8" ht="15.75" customHeight="1">
      <c r="A40" s="153" t="s">
        <v>89</v>
      </c>
      <c r="B40" s="153"/>
      <c r="C40" s="153"/>
      <c r="D40" s="153"/>
      <c r="E40" s="132">
        <v>7</v>
      </c>
      <c r="F40" s="132"/>
      <c r="G40" s="132"/>
      <c r="H40" s="4"/>
    </row>
    <row r="41" spans="1:8" ht="15.75" customHeight="1">
      <c r="A41" s="153" t="s">
        <v>88</v>
      </c>
      <c r="B41" s="153"/>
      <c r="C41" s="153"/>
      <c r="D41" s="153"/>
      <c r="E41" s="132">
        <v>5</v>
      </c>
      <c r="F41" s="132"/>
      <c r="G41" s="132"/>
      <c r="H41" s="4"/>
    </row>
    <row r="42" spans="1:8" ht="15.75" customHeight="1">
      <c r="A42" s="153" t="s">
        <v>92</v>
      </c>
      <c r="B42" s="153"/>
      <c r="C42" s="153"/>
      <c r="D42" s="153"/>
      <c r="E42" s="132">
        <v>12</v>
      </c>
      <c r="F42" s="132"/>
      <c r="G42" s="132"/>
      <c r="H42" s="4"/>
    </row>
    <row r="43" spans="1:8" s="17" customFormat="1" ht="15.75">
      <c r="A43" s="16"/>
      <c r="B43" s="16"/>
      <c r="C43" s="16"/>
      <c r="D43" s="16"/>
      <c r="E43" s="16"/>
      <c r="F43" s="16"/>
      <c r="G43" s="16"/>
      <c r="H43" s="16"/>
    </row>
    <row r="44" spans="1:8" ht="18.75">
      <c r="A44" s="154" t="s">
        <v>104</v>
      </c>
      <c r="B44" s="155"/>
      <c r="C44" s="155"/>
      <c r="D44" s="155"/>
      <c r="E44" s="155"/>
      <c r="F44" s="155"/>
      <c r="G44" s="155"/>
      <c r="H44" s="4"/>
    </row>
    <row r="45" spans="1:8" ht="17.25">
      <c r="A45" s="156" t="s">
        <v>8</v>
      </c>
      <c r="B45" s="157"/>
      <c r="C45" s="157"/>
      <c r="D45" s="157"/>
      <c r="E45" s="157"/>
      <c r="F45" s="157"/>
      <c r="G45" s="157"/>
      <c r="H45" s="4"/>
    </row>
    <row r="46" spans="1:8" ht="47.25" customHeight="1">
      <c r="A46" s="158" t="s">
        <v>212</v>
      </c>
      <c r="B46" s="159"/>
      <c r="C46" s="159"/>
      <c r="D46" s="159"/>
      <c r="E46" s="159"/>
      <c r="F46" s="159"/>
      <c r="G46" s="159"/>
      <c r="H46" s="4"/>
    </row>
    <row r="47" spans="1:8" ht="15.75" customHeight="1">
      <c r="A47" s="160" t="s">
        <v>103</v>
      </c>
      <c r="B47" s="160"/>
      <c r="C47" s="160"/>
      <c r="D47" s="160"/>
      <c r="E47" s="160"/>
      <c r="F47" s="160"/>
      <c r="G47" s="160"/>
      <c r="H47" s="4"/>
    </row>
    <row r="48" spans="1:8" ht="26.25" customHeight="1">
      <c r="A48" s="158" t="s">
        <v>213</v>
      </c>
      <c r="B48" s="162"/>
      <c r="C48" s="162"/>
      <c r="D48" s="162"/>
      <c r="E48" s="162"/>
      <c r="F48" s="162"/>
      <c r="G48" s="162"/>
      <c r="H48" s="4"/>
    </row>
    <row r="49" spans="1:10" ht="31.5">
      <c r="A49" s="19" t="s">
        <v>9</v>
      </c>
      <c r="B49" s="163" t="s">
        <v>109</v>
      </c>
      <c r="C49" s="164"/>
      <c r="D49" s="19" t="s">
        <v>10</v>
      </c>
      <c r="E49" s="165" t="s">
        <v>11</v>
      </c>
      <c r="F49" s="166"/>
      <c r="G49" s="29" t="s">
        <v>12</v>
      </c>
      <c r="H49" s="4"/>
    </row>
    <row r="50" spans="1:10" ht="96" customHeight="1">
      <c r="A50" s="75" t="s">
        <v>13</v>
      </c>
      <c r="B50" s="167" t="s">
        <v>218</v>
      </c>
      <c r="C50" s="168"/>
      <c r="D50" s="169" t="s">
        <v>215</v>
      </c>
      <c r="E50" s="172" t="s">
        <v>216</v>
      </c>
      <c r="F50" s="173"/>
      <c r="G50" s="178" t="s">
        <v>235</v>
      </c>
      <c r="H50" s="4"/>
    </row>
    <row r="51" spans="1:10" ht="34.5" customHeight="1">
      <c r="A51" s="75" t="s">
        <v>14</v>
      </c>
      <c r="B51" s="167" t="s">
        <v>219</v>
      </c>
      <c r="C51" s="168"/>
      <c r="D51" s="170"/>
      <c r="E51" s="174"/>
      <c r="F51" s="175"/>
      <c r="G51" s="179"/>
      <c r="H51" s="4"/>
    </row>
    <row r="52" spans="1:10" ht="42" customHeight="1">
      <c r="A52" s="75" t="s">
        <v>15</v>
      </c>
      <c r="B52" s="167" t="s">
        <v>220</v>
      </c>
      <c r="C52" s="168"/>
      <c r="D52" s="170"/>
      <c r="E52" s="174"/>
      <c r="F52" s="175"/>
      <c r="G52" s="179"/>
      <c r="H52" s="4"/>
    </row>
    <row r="53" spans="1:10" ht="51.75" customHeight="1">
      <c r="A53" s="75" t="s">
        <v>101</v>
      </c>
      <c r="B53" s="167" t="s">
        <v>217</v>
      </c>
      <c r="C53" s="168"/>
      <c r="D53" s="170"/>
      <c r="E53" s="174"/>
      <c r="F53" s="175"/>
      <c r="G53" s="179"/>
      <c r="H53" s="4"/>
    </row>
    <row r="54" spans="1:10" ht="51.75" customHeight="1">
      <c r="A54" s="75" t="s">
        <v>102</v>
      </c>
      <c r="B54" s="167" t="s">
        <v>221</v>
      </c>
      <c r="C54" s="168"/>
      <c r="D54" s="170"/>
      <c r="E54" s="174"/>
      <c r="F54" s="175"/>
      <c r="G54" s="179"/>
      <c r="H54" s="4"/>
    </row>
    <row r="55" spans="1:10" ht="51.75" customHeight="1">
      <c r="A55" s="75" t="s">
        <v>223</v>
      </c>
      <c r="B55" s="167" t="s">
        <v>222</v>
      </c>
      <c r="C55" s="168"/>
      <c r="D55" s="171"/>
      <c r="E55" s="176"/>
      <c r="F55" s="177"/>
      <c r="G55" s="180"/>
      <c r="H55" s="4"/>
    </row>
    <row r="56" spans="1:10" ht="247.5" customHeight="1">
      <c r="A56" s="75" t="s">
        <v>224</v>
      </c>
      <c r="B56" s="167" t="s">
        <v>231</v>
      </c>
      <c r="C56" s="168"/>
      <c r="D56" s="169" t="s">
        <v>237</v>
      </c>
      <c r="E56" s="181" t="s">
        <v>234</v>
      </c>
      <c r="F56" s="182"/>
      <c r="G56" s="73" t="s">
        <v>236</v>
      </c>
      <c r="H56" s="4"/>
    </row>
    <row r="57" spans="1:10" ht="275.25" customHeight="1">
      <c r="A57" s="75" t="s">
        <v>225</v>
      </c>
      <c r="B57" s="167" t="s">
        <v>233</v>
      </c>
      <c r="C57" s="168"/>
      <c r="D57" s="170"/>
      <c r="E57" s="181" t="s">
        <v>232</v>
      </c>
      <c r="F57" s="182"/>
      <c r="G57" s="73" t="s">
        <v>378</v>
      </c>
      <c r="H57" s="68"/>
      <c r="I57" s="68"/>
      <c r="J57" s="67"/>
    </row>
    <row r="58" spans="1:10" ht="152.25" customHeight="1">
      <c r="A58" s="75" t="s">
        <v>226</v>
      </c>
      <c r="B58" s="167" t="s">
        <v>238</v>
      </c>
      <c r="C58" s="168"/>
      <c r="D58" s="171"/>
      <c r="E58" s="181" t="s">
        <v>250</v>
      </c>
      <c r="F58" s="182"/>
      <c r="G58" s="73" t="s">
        <v>242</v>
      </c>
      <c r="H58" s="4"/>
    </row>
    <row r="59" spans="1:10" ht="153" customHeight="1">
      <c r="A59" s="75" t="s">
        <v>227</v>
      </c>
      <c r="B59" s="167" t="s">
        <v>239</v>
      </c>
      <c r="C59" s="168"/>
      <c r="D59" s="169" t="s">
        <v>243</v>
      </c>
      <c r="E59" s="181" t="s">
        <v>247</v>
      </c>
      <c r="F59" s="182"/>
      <c r="G59" s="178" t="s">
        <v>251</v>
      </c>
      <c r="H59" s="4"/>
    </row>
    <row r="60" spans="1:10" ht="138" customHeight="1">
      <c r="A60" s="75" t="s">
        <v>228</v>
      </c>
      <c r="B60" s="167" t="s">
        <v>240</v>
      </c>
      <c r="C60" s="168"/>
      <c r="D60" s="171"/>
      <c r="E60" s="181" t="s">
        <v>248</v>
      </c>
      <c r="F60" s="182"/>
      <c r="G60" s="187"/>
      <c r="H60" s="4"/>
    </row>
    <row r="61" spans="1:10" ht="178.5" customHeight="1">
      <c r="A61" s="75" t="s">
        <v>229</v>
      </c>
      <c r="B61" s="167" t="s">
        <v>241</v>
      </c>
      <c r="C61" s="168"/>
      <c r="D61" s="72" t="s">
        <v>244</v>
      </c>
      <c r="E61" s="181" t="s">
        <v>249</v>
      </c>
      <c r="F61" s="182"/>
      <c r="G61" s="73" t="s">
        <v>252</v>
      </c>
      <c r="H61" s="4"/>
    </row>
    <row r="62" spans="1:10" ht="112.5" customHeight="1">
      <c r="A62" s="75" t="s">
        <v>230</v>
      </c>
      <c r="B62" s="183" t="s">
        <v>245</v>
      </c>
      <c r="C62" s="184"/>
      <c r="D62" s="28"/>
      <c r="E62" s="181" t="s">
        <v>246</v>
      </c>
      <c r="F62" s="182"/>
      <c r="G62" s="73" t="s">
        <v>379</v>
      </c>
      <c r="H62" s="4"/>
    </row>
    <row r="63" spans="1:10" ht="78.75" customHeight="1">
      <c r="A63" s="185" t="s">
        <v>124</v>
      </c>
      <c r="B63" s="185"/>
      <c r="C63" s="185"/>
      <c r="D63" s="185"/>
      <c r="E63" s="185"/>
      <c r="F63" s="185"/>
      <c r="G63" s="185"/>
      <c r="H63" s="4"/>
    </row>
    <row r="64" spans="1:10" s="17" customFormat="1" ht="15.75">
      <c r="A64" s="16"/>
      <c r="B64" s="16"/>
      <c r="C64" s="16"/>
      <c r="D64" s="16"/>
      <c r="E64" s="16"/>
      <c r="F64" s="16"/>
      <c r="G64" s="16"/>
      <c r="H64" s="16"/>
    </row>
    <row r="65" spans="1:8" ht="18.75">
      <c r="A65" s="186" t="s">
        <v>106</v>
      </c>
      <c r="B65" s="186"/>
      <c r="C65" s="186"/>
      <c r="D65" s="186"/>
      <c r="E65" s="186"/>
      <c r="F65" s="186"/>
      <c r="G65" s="186"/>
      <c r="H65" s="4"/>
    </row>
    <row r="66" spans="1:8" ht="17.25">
      <c r="A66" s="190" t="s">
        <v>16</v>
      </c>
      <c r="B66" s="190"/>
      <c r="C66" s="190"/>
      <c r="D66" s="190"/>
      <c r="E66" s="190"/>
      <c r="F66" s="190"/>
      <c r="G66" s="190"/>
      <c r="H66" s="4"/>
    </row>
    <row r="67" spans="1:8" ht="15.75">
      <c r="A67" s="72" t="s">
        <v>17</v>
      </c>
      <c r="B67" s="183" t="s">
        <v>90</v>
      </c>
      <c r="C67" s="189"/>
      <c r="D67" s="184"/>
      <c r="E67" s="191" t="s">
        <v>111</v>
      </c>
      <c r="F67" s="192"/>
      <c r="G67" s="192"/>
      <c r="H67" s="4"/>
    </row>
    <row r="68" spans="1:8" ht="15.75">
      <c r="A68" s="75" t="s">
        <v>19</v>
      </c>
      <c r="B68" s="183" t="s">
        <v>253</v>
      </c>
      <c r="C68" s="189"/>
      <c r="D68" s="184"/>
      <c r="E68" s="158" t="s">
        <v>254</v>
      </c>
      <c r="F68" s="188"/>
      <c r="G68" s="188"/>
      <c r="H68" s="4"/>
    </row>
    <row r="69" spans="1:8" ht="15.75">
      <c r="A69" s="75" t="s">
        <v>20</v>
      </c>
      <c r="B69" s="183" t="s">
        <v>255</v>
      </c>
      <c r="C69" s="189"/>
      <c r="D69" s="184"/>
      <c r="E69" s="188"/>
      <c r="F69" s="188"/>
      <c r="G69" s="188"/>
      <c r="H69" s="4"/>
    </row>
    <row r="70" spans="1:8" ht="15.75" customHeight="1">
      <c r="A70" s="75" t="s">
        <v>21</v>
      </c>
      <c r="B70" s="188" t="s">
        <v>260</v>
      </c>
      <c r="C70" s="188"/>
      <c r="D70" s="188"/>
      <c r="E70" s="188"/>
      <c r="F70" s="188"/>
      <c r="G70" s="188"/>
      <c r="H70" s="4"/>
    </row>
    <row r="71" spans="1:8" ht="15.75">
      <c r="A71" s="75" t="s">
        <v>22</v>
      </c>
      <c r="B71" s="183"/>
      <c r="C71" s="189"/>
      <c r="D71" s="184"/>
      <c r="E71" s="188"/>
      <c r="F71" s="188"/>
      <c r="G71" s="188"/>
      <c r="H71" s="4"/>
    </row>
    <row r="72" spans="1:8" ht="15.75">
      <c r="A72" s="75" t="s">
        <v>28</v>
      </c>
      <c r="B72" s="183"/>
      <c r="C72" s="189"/>
      <c r="D72" s="184"/>
      <c r="E72" s="188"/>
      <c r="F72" s="188"/>
      <c r="G72" s="188"/>
      <c r="H72" s="4"/>
    </row>
    <row r="73" spans="1:8" ht="15.75">
      <c r="A73" s="75" t="s">
        <v>29</v>
      </c>
      <c r="B73" s="183"/>
      <c r="C73" s="189"/>
      <c r="D73" s="184"/>
      <c r="E73" s="188"/>
      <c r="F73" s="188"/>
      <c r="G73" s="188"/>
      <c r="H73" s="4"/>
    </row>
    <row r="74" spans="1:8" ht="15.75">
      <c r="A74" s="75" t="s">
        <v>94</v>
      </c>
      <c r="B74" s="183"/>
      <c r="C74" s="189"/>
      <c r="D74" s="184"/>
      <c r="E74" s="188"/>
      <c r="F74" s="188"/>
      <c r="G74" s="188"/>
      <c r="H74" s="4"/>
    </row>
    <row r="75" spans="1:8" ht="15.75">
      <c r="A75" s="75" t="s">
        <v>95</v>
      </c>
      <c r="B75" s="183"/>
      <c r="C75" s="189"/>
      <c r="D75" s="184"/>
      <c r="E75" s="188"/>
      <c r="F75" s="188"/>
      <c r="G75" s="188"/>
      <c r="H75" s="4"/>
    </row>
    <row r="76" spans="1:8" ht="15.75">
      <c r="A76" s="75" t="s">
        <v>96</v>
      </c>
      <c r="B76" s="183"/>
      <c r="C76" s="189"/>
      <c r="D76" s="184"/>
      <c r="E76" s="188"/>
      <c r="F76" s="188"/>
      <c r="G76" s="188"/>
      <c r="H76" s="4"/>
    </row>
    <row r="77" spans="1:8" ht="15.75">
      <c r="A77" s="75" t="s">
        <v>97</v>
      </c>
      <c r="B77" s="183"/>
      <c r="C77" s="189"/>
      <c r="D77" s="184"/>
      <c r="E77" s="188"/>
      <c r="F77" s="188"/>
      <c r="G77" s="188"/>
      <c r="H77" s="4"/>
    </row>
    <row r="78" spans="1:8" ht="15.75">
      <c r="A78" s="75" t="s">
        <v>98</v>
      </c>
      <c r="B78" s="183"/>
      <c r="C78" s="189"/>
      <c r="D78" s="184"/>
      <c r="E78" s="188"/>
      <c r="F78" s="188"/>
      <c r="G78" s="188"/>
      <c r="H78" s="4"/>
    </row>
    <row r="79" spans="1:8" ht="15.75">
      <c r="A79" s="75" t="s">
        <v>99</v>
      </c>
      <c r="B79" s="183"/>
      <c r="C79" s="189"/>
      <c r="D79" s="184"/>
      <c r="E79" s="188"/>
      <c r="F79" s="188"/>
      <c r="G79" s="188"/>
      <c r="H79" s="4"/>
    </row>
    <row r="80" spans="1:8" ht="45.75" customHeight="1">
      <c r="A80" s="132" t="s">
        <v>123</v>
      </c>
      <c r="B80" s="131"/>
      <c r="C80" s="131"/>
      <c r="D80" s="131"/>
      <c r="E80" s="131"/>
      <c r="F80" s="131"/>
      <c r="G80" s="131"/>
      <c r="H80" s="4"/>
    </row>
    <row r="81" spans="1:10" s="17" customFormat="1" ht="15.75">
      <c r="A81" s="34"/>
      <c r="B81" s="15"/>
      <c r="C81" s="15"/>
      <c r="D81" s="15"/>
      <c r="E81" s="15"/>
      <c r="F81" s="15"/>
      <c r="G81" s="15"/>
      <c r="H81" s="16"/>
    </row>
    <row r="82" spans="1:10" ht="17.25">
      <c r="A82" s="190" t="s">
        <v>23</v>
      </c>
      <c r="B82" s="190"/>
      <c r="C82" s="190"/>
      <c r="D82" s="190"/>
      <c r="E82" s="190"/>
      <c r="F82" s="190"/>
      <c r="G82" s="190"/>
      <c r="H82" s="4"/>
    </row>
    <row r="83" spans="1:10" ht="15.75">
      <c r="A83" s="72" t="s">
        <v>17</v>
      </c>
      <c r="B83" s="188" t="s">
        <v>18</v>
      </c>
      <c r="C83" s="188"/>
      <c r="D83" s="188"/>
      <c r="E83" s="131" t="s">
        <v>110</v>
      </c>
      <c r="F83" s="131"/>
      <c r="G83" s="131"/>
      <c r="H83" s="4"/>
    </row>
    <row r="84" spans="1:10" ht="15.75">
      <c r="A84" s="75" t="s">
        <v>19</v>
      </c>
      <c r="B84" s="188" t="s">
        <v>256</v>
      </c>
      <c r="C84" s="188"/>
      <c r="D84" s="188"/>
      <c r="E84" s="158" t="s">
        <v>257</v>
      </c>
      <c r="F84" s="188"/>
      <c r="G84" s="188"/>
      <c r="H84" s="4"/>
    </row>
    <row r="85" spans="1:10" ht="15.75">
      <c r="A85" s="75" t="s">
        <v>20</v>
      </c>
      <c r="B85" s="188" t="s">
        <v>258</v>
      </c>
      <c r="C85" s="188"/>
      <c r="D85" s="188"/>
      <c r="E85" s="188"/>
      <c r="F85" s="188"/>
      <c r="G85" s="188"/>
      <c r="H85" s="4"/>
    </row>
    <row r="86" spans="1:10" ht="15.75">
      <c r="A86" s="75" t="s">
        <v>21</v>
      </c>
      <c r="B86" s="188" t="s">
        <v>259</v>
      </c>
      <c r="C86" s="188"/>
      <c r="D86" s="188"/>
      <c r="E86" s="188"/>
      <c r="F86" s="188"/>
      <c r="G86" s="188"/>
      <c r="H86" s="4"/>
    </row>
    <row r="87" spans="1:10" ht="15.75">
      <c r="A87" s="75" t="s">
        <v>22</v>
      </c>
      <c r="B87" s="188"/>
      <c r="C87" s="188"/>
      <c r="D87" s="188"/>
      <c r="E87" s="188"/>
      <c r="F87" s="188"/>
      <c r="G87" s="188"/>
      <c r="H87" s="4"/>
    </row>
    <row r="88" spans="1:10" ht="15.75">
      <c r="A88" s="75" t="s">
        <v>28</v>
      </c>
      <c r="B88" s="188"/>
      <c r="C88" s="188"/>
      <c r="D88" s="188"/>
      <c r="E88" s="188"/>
      <c r="F88" s="188"/>
      <c r="G88" s="188"/>
      <c r="H88" s="4"/>
    </row>
    <row r="89" spans="1:10" ht="15.75">
      <c r="A89" s="75" t="s">
        <v>29</v>
      </c>
      <c r="B89" s="188"/>
      <c r="C89" s="188"/>
      <c r="D89" s="188"/>
      <c r="E89" s="188"/>
      <c r="F89" s="188"/>
      <c r="G89" s="188"/>
      <c r="H89" s="4"/>
    </row>
    <row r="90" spans="1:10" ht="15.75">
      <c r="A90" s="75" t="s">
        <v>94</v>
      </c>
      <c r="B90" s="188"/>
      <c r="C90" s="188"/>
      <c r="D90" s="188"/>
      <c r="E90" s="188"/>
      <c r="F90" s="188"/>
      <c r="G90" s="188"/>
      <c r="H90" s="4"/>
    </row>
    <row r="91" spans="1:10" ht="15.75">
      <c r="A91" s="75" t="s">
        <v>95</v>
      </c>
      <c r="B91" s="188"/>
      <c r="C91" s="188"/>
      <c r="D91" s="188"/>
      <c r="E91" s="188"/>
      <c r="F91" s="188"/>
      <c r="G91" s="188"/>
      <c r="H91" s="4"/>
    </row>
    <row r="92" spans="1:10" ht="15.75">
      <c r="A92" s="75" t="s">
        <v>100</v>
      </c>
      <c r="B92" s="188"/>
      <c r="C92" s="188"/>
      <c r="D92" s="188"/>
      <c r="E92" s="188"/>
      <c r="F92" s="188"/>
      <c r="G92" s="188"/>
      <c r="H92" s="4"/>
    </row>
    <row r="93" spans="1:10" ht="15.75">
      <c r="A93" s="75" t="s">
        <v>97</v>
      </c>
      <c r="B93" s="188"/>
      <c r="C93" s="188"/>
      <c r="D93" s="188"/>
      <c r="E93" s="188"/>
      <c r="F93" s="188"/>
      <c r="G93" s="188"/>
      <c r="H93" s="4"/>
    </row>
    <row r="94" spans="1:10" ht="15.75">
      <c r="A94" s="75" t="s">
        <v>98</v>
      </c>
      <c r="B94" s="188"/>
      <c r="C94" s="188"/>
      <c r="D94" s="188"/>
      <c r="E94" s="188"/>
      <c r="F94" s="188"/>
      <c r="G94" s="188"/>
      <c r="H94" s="4"/>
    </row>
    <row r="95" spans="1:10" ht="15.75">
      <c r="A95" s="75" t="s">
        <v>99</v>
      </c>
      <c r="B95" s="188"/>
      <c r="C95" s="188"/>
      <c r="D95" s="188"/>
      <c r="E95" s="188"/>
      <c r="F95" s="188"/>
      <c r="G95" s="188"/>
      <c r="H95" s="4"/>
    </row>
    <row r="96" spans="1:10" ht="48" customHeight="1">
      <c r="A96" s="132" t="s">
        <v>123</v>
      </c>
      <c r="B96" s="131"/>
      <c r="C96" s="131"/>
      <c r="D96" s="131"/>
      <c r="E96" s="131"/>
      <c r="F96" s="131"/>
      <c r="G96" s="131"/>
      <c r="H96" s="8"/>
      <c r="I96" s="2"/>
      <c r="J96" s="2"/>
    </row>
    <row r="97" spans="1:12" ht="15.75">
      <c r="A97" s="4"/>
      <c r="B97" s="4"/>
      <c r="C97" s="4"/>
      <c r="D97" s="4"/>
      <c r="E97" s="4"/>
      <c r="F97" s="4"/>
      <c r="G97" s="4"/>
      <c r="H97" s="8"/>
      <c r="I97" s="2"/>
      <c r="J97" s="2"/>
    </row>
    <row r="98" spans="1:12" ht="13.5" customHeight="1">
      <c r="A98" s="193" t="s">
        <v>24</v>
      </c>
      <c r="B98" s="193"/>
      <c r="C98" s="193"/>
      <c r="D98" s="193"/>
      <c r="E98" s="193"/>
      <c r="F98" s="193"/>
      <c r="G98" s="193"/>
      <c r="H98" s="40"/>
      <c r="I98" s="40"/>
      <c r="J98" s="41"/>
      <c r="K98" s="41"/>
      <c r="L98" s="41"/>
    </row>
    <row r="99" spans="1:12" ht="15.75">
      <c r="A99" s="11" t="s">
        <v>17</v>
      </c>
      <c r="B99" s="70" t="s">
        <v>25</v>
      </c>
      <c r="C99" s="70" t="s">
        <v>261</v>
      </c>
      <c r="D99" s="70" t="s">
        <v>262</v>
      </c>
      <c r="E99" s="70" t="s">
        <v>26</v>
      </c>
      <c r="F99" s="70" t="s">
        <v>27</v>
      </c>
      <c r="G99" s="70" t="s">
        <v>112</v>
      </c>
      <c r="H99" s="42"/>
      <c r="I99" s="25"/>
      <c r="J99" s="41"/>
      <c r="K99" s="41"/>
      <c r="L99" s="41"/>
    </row>
    <row r="100" spans="1:12" ht="15.75">
      <c r="A100" s="12" t="s">
        <v>19</v>
      </c>
      <c r="B100" s="70">
        <v>7</v>
      </c>
      <c r="C100" s="70">
        <v>0</v>
      </c>
      <c r="D100" s="70">
        <v>1</v>
      </c>
      <c r="E100" s="70">
        <v>6</v>
      </c>
      <c r="F100" s="70">
        <v>0</v>
      </c>
      <c r="G100" s="178" t="s">
        <v>263</v>
      </c>
      <c r="H100" s="23"/>
      <c r="I100" s="41"/>
      <c r="J100" s="41"/>
      <c r="K100" s="41"/>
      <c r="L100" s="41"/>
    </row>
    <row r="101" spans="1:12" ht="15.75">
      <c r="A101" s="12" t="s">
        <v>20</v>
      </c>
      <c r="B101" s="70">
        <v>7</v>
      </c>
      <c r="C101" s="70">
        <v>0</v>
      </c>
      <c r="D101" s="70">
        <v>0</v>
      </c>
      <c r="E101" s="70">
        <v>7</v>
      </c>
      <c r="F101" s="70">
        <v>0</v>
      </c>
      <c r="G101" s="179"/>
      <c r="H101" s="23"/>
      <c r="I101" s="41"/>
      <c r="J101" s="41"/>
      <c r="K101" s="41"/>
      <c r="L101" s="41"/>
    </row>
    <row r="102" spans="1:12" ht="15.75">
      <c r="A102" s="12" t="s">
        <v>21</v>
      </c>
      <c r="B102" s="70">
        <v>12</v>
      </c>
      <c r="C102" s="70">
        <v>2</v>
      </c>
      <c r="D102" s="70">
        <v>5</v>
      </c>
      <c r="E102" s="70">
        <v>5</v>
      </c>
      <c r="F102" s="70">
        <v>0</v>
      </c>
      <c r="G102" s="180"/>
      <c r="H102" s="8"/>
      <c r="I102" s="2"/>
      <c r="J102" s="2"/>
    </row>
    <row r="103" spans="1:12" ht="15.75">
      <c r="A103" s="12" t="s">
        <v>22</v>
      </c>
      <c r="B103" s="5"/>
      <c r="C103" s="14"/>
      <c r="D103" s="14"/>
      <c r="E103" s="14"/>
      <c r="F103" s="14"/>
      <c r="G103" s="6"/>
      <c r="H103" s="8"/>
      <c r="I103" s="2"/>
      <c r="J103" s="2"/>
    </row>
    <row r="104" spans="1:12" ht="15.75">
      <c r="A104" s="12" t="s">
        <v>28</v>
      </c>
      <c r="B104" s="5"/>
      <c r="C104" s="14"/>
      <c r="D104" s="14"/>
      <c r="E104" s="14"/>
      <c r="F104" s="14"/>
      <c r="G104" s="6"/>
      <c r="H104" s="4"/>
    </row>
    <row r="105" spans="1:12" ht="15.75">
      <c r="A105" s="12" t="s">
        <v>29</v>
      </c>
      <c r="B105" s="5"/>
      <c r="C105" s="14"/>
      <c r="D105" s="14"/>
      <c r="E105" s="14"/>
      <c r="F105" s="14"/>
      <c r="G105" s="6"/>
      <c r="H105" s="4"/>
    </row>
    <row r="106" spans="1:12" ht="15.75">
      <c r="A106" s="12" t="s">
        <v>94</v>
      </c>
      <c r="B106" s="6"/>
      <c r="C106" s="14"/>
      <c r="D106" s="14"/>
      <c r="E106" s="14"/>
      <c r="F106" s="14"/>
      <c r="G106" s="6"/>
      <c r="H106" s="4"/>
    </row>
    <row r="107" spans="1:12" ht="15.75">
      <c r="A107" s="12" t="s">
        <v>95</v>
      </c>
      <c r="B107" s="6"/>
      <c r="C107" s="14"/>
      <c r="D107" s="14"/>
      <c r="E107" s="14"/>
      <c r="F107" s="14"/>
      <c r="G107" s="6"/>
      <c r="H107" s="4"/>
    </row>
    <row r="108" spans="1:12" ht="15.75">
      <c r="A108" s="12" t="s">
        <v>100</v>
      </c>
      <c r="B108" s="6"/>
      <c r="C108" s="14"/>
      <c r="D108" s="14"/>
      <c r="E108" s="14"/>
      <c r="F108" s="14"/>
      <c r="G108" s="6"/>
      <c r="H108" s="4"/>
    </row>
    <row r="109" spans="1:12" ht="15.75">
      <c r="A109" s="12" t="s">
        <v>97</v>
      </c>
      <c r="B109" s="6"/>
      <c r="C109" s="14"/>
      <c r="D109" s="14"/>
      <c r="E109" s="14"/>
      <c r="F109" s="14"/>
      <c r="G109" s="6"/>
      <c r="H109" s="4"/>
    </row>
    <row r="110" spans="1:12" ht="15.75">
      <c r="A110" s="12" t="s">
        <v>98</v>
      </c>
      <c r="B110" s="6"/>
      <c r="C110" s="14"/>
      <c r="D110" s="14"/>
      <c r="E110" s="14"/>
      <c r="F110" s="14"/>
      <c r="G110" s="6"/>
      <c r="H110" s="4"/>
    </row>
    <row r="111" spans="1:12" ht="15.75">
      <c r="A111" s="12" t="s">
        <v>99</v>
      </c>
      <c r="B111" s="6"/>
      <c r="C111" s="70"/>
      <c r="D111" s="14"/>
      <c r="E111" s="14"/>
      <c r="F111" s="14"/>
      <c r="G111" s="6"/>
      <c r="H111" s="4"/>
    </row>
    <row r="112" spans="1:12" ht="47.25" customHeight="1">
      <c r="A112" s="132" t="s">
        <v>123</v>
      </c>
      <c r="B112" s="131"/>
      <c r="C112" s="131"/>
      <c r="D112" s="131"/>
      <c r="E112" s="131"/>
      <c r="F112" s="131"/>
      <c r="G112" s="131"/>
      <c r="H112" s="4"/>
    </row>
    <row r="113" spans="1:15" s="17" customFormat="1" ht="15.75">
      <c r="A113" s="34"/>
      <c r="B113" s="15"/>
      <c r="C113" s="15"/>
      <c r="D113" s="15"/>
      <c r="E113" s="15"/>
      <c r="F113" s="15"/>
      <c r="G113" s="15"/>
      <c r="H113" s="16"/>
    </row>
    <row r="114" spans="1:15" ht="17.25">
      <c r="A114" s="194" t="s">
        <v>118</v>
      </c>
      <c r="B114" s="194"/>
      <c r="C114" s="194"/>
      <c r="D114" s="194"/>
      <c r="E114" s="194"/>
      <c r="F114" s="194"/>
      <c r="G114" s="194"/>
      <c r="H114" s="8"/>
    </row>
    <row r="115" spans="1:15" ht="15.75">
      <c r="A115" s="5" t="s">
        <v>31</v>
      </c>
      <c r="B115" s="5" t="s">
        <v>32</v>
      </c>
      <c r="C115" s="5" t="s">
        <v>33</v>
      </c>
      <c r="D115" s="5" t="s">
        <v>34</v>
      </c>
      <c r="E115" s="5" t="s">
        <v>35</v>
      </c>
      <c r="F115" s="5" t="s">
        <v>36</v>
      </c>
      <c r="G115" s="5" t="s">
        <v>37</v>
      </c>
    </row>
    <row r="116" spans="1:15" ht="63.75" customHeight="1">
      <c r="A116" s="196" t="s">
        <v>160</v>
      </c>
      <c r="B116" s="196" t="s">
        <v>161</v>
      </c>
      <c r="C116" s="196" t="s">
        <v>162</v>
      </c>
      <c r="D116" s="198" t="s">
        <v>163</v>
      </c>
      <c r="E116" s="200" t="s">
        <v>164</v>
      </c>
      <c r="F116" s="198" t="s">
        <v>165</v>
      </c>
      <c r="G116" s="126" t="s">
        <v>401</v>
      </c>
    </row>
    <row r="117" spans="1:15" ht="100.5" customHeight="1">
      <c r="A117" s="197"/>
      <c r="B117" s="197"/>
      <c r="C117" s="197"/>
      <c r="D117" s="199"/>
      <c r="E117" s="201"/>
      <c r="F117" s="199"/>
      <c r="G117" s="93" t="s">
        <v>402</v>
      </c>
    </row>
    <row r="118" spans="1:15" ht="15.75">
      <c r="A118" s="32"/>
      <c r="B118" s="32"/>
      <c r="C118" s="32"/>
      <c r="D118" s="32"/>
      <c r="E118" s="32"/>
      <c r="F118" s="32"/>
      <c r="G118" s="32"/>
      <c r="H118" s="4"/>
      <c r="I118" s="4"/>
      <c r="J118" s="4"/>
      <c r="K118" s="4"/>
      <c r="L118" s="4"/>
      <c r="M118" s="4"/>
      <c r="N118" s="4"/>
      <c r="O118" s="4"/>
    </row>
    <row r="119" spans="1:15" ht="17.25">
      <c r="A119" s="195" t="s">
        <v>91</v>
      </c>
      <c r="B119" s="195"/>
      <c r="C119" s="195"/>
      <c r="D119" s="195"/>
      <c r="E119" s="195"/>
      <c r="F119" s="195"/>
      <c r="G119" s="195"/>
      <c r="H119" s="4"/>
    </row>
    <row r="120" spans="1:15" ht="15.75">
      <c r="A120" s="212" t="s">
        <v>31</v>
      </c>
      <c r="B120" s="212"/>
      <c r="C120" s="30" t="s">
        <v>38</v>
      </c>
      <c r="D120" s="78" t="s">
        <v>39</v>
      </c>
      <c r="E120" s="131" t="s">
        <v>40</v>
      </c>
      <c r="F120" s="131"/>
      <c r="G120" s="70" t="s">
        <v>41</v>
      </c>
    </row>
    <row r="121" spans="1:15" ht="15.75">
      <c r="A121" s="80"/>
      <c r="B121" s="81"/>
      <c r="C121" s="71"/>
      <c r="D121" s="81"/>
      <c r="E121" s="80"/>
      <c r="F121" s="81"/>
      <c r="G121" s="71"/>
    </row>
    <row r="122" spans="1:15" ht="15.75">
      <c r="A122" s="80"/>
      <c r="B122" s="81"/>
      <c r="C122" s="71"/>
      <c r="D122" s="81"/>
      <c r="E122" s="80"/>
      <c r="F122" s="81"/>
      <c r="G122" s="71"/>
    </row>
    <row r="123" spans="1:15" ht="15.75">
      <c r="A123" s="80"/>
      <c r="B123" s="81"/>
      <c r="C123" s="71"/>
      <c r="D123" s="81"/>
      <c r="E123" s="80"/>
      <c r="F123" s="81"/>
      <c r="G123" s="71"/>
    </row>
    <row r="124" spans="1:15" ht="15.75">
      <c r="A124" s="80"/>
      <c r="B124" s="81"/>
      <c r="C124" s="71"/>
      <c r="D124" s="81"/>
      <c r="E124" s="80"/>
      <c r="F124" s="81"/>
      <c r="G124" s="71"/>
    </row>
    <row r="125" spans="1:15" ht="45" customHeight="1">
      <c r="A125" s="132" t="s">
        <v>119</v>
      </c>
      <c r="B125" s="131"/>
      <c r="C125" s="131"/>
      <c r="D125" s="131"/>
      <c r="E125" s="131"/>
      <c r="F125" s="131"/>
      <c r="G125" s="131"/>
      <c r="H125" s="4"/>
    </row>
    <row r="126" spans="1:15" s="17" customFormat="1" ht="15.75">
      <c r="A126" s="15"/>
      <c r="B126" s="15"/>
      <c r="C126" s="15"/>
      <c r="D126" s="15"/>
      <c r="E126" s="15"/>
      <c r="F126" s="15"/>
      <c r="G126" s="16"/>
      <c r="H126" s="16"/>
    </row>
    <row r="127" spans="1:15" ht="17.25">
      <c r="A127" s="194" t="s">
        <v>42</v>
      </c>
      <c r="B127" s="194"/>
      <c r="C127" s="194"/>
      <c r="D127" s="194"/>
      <c r="E127" s="194"/>
      <c r="F127" s="194"/>
      <c r="G127" s="194"/>
      <c r="H127" s="8"/>
    </row>
    <row r="128" spans="1:15" ht="15.75">
      <c r="A128" s="5" t="s">
        <v>31</v>
      </c>
      <c r="B128" s="5" t="s">
        <v>32</v>
      </c>
      <c r="C128" s="5" t="s">
        <v>33</v>
      </c>
      <c r="D128" s="5" t="s">
        <v>34</v>
      </c>
      <c r="E128" s="5" t="s">
        <v>36</v>
      </c>
      <c r="F128" s="5" t="s">
        <v>43</v>
      </c>
      <c r="G128" s="77" t="s">
        <v>44</v>
      </c>
    </row>
    <row r="129" spans="1:7" ht="47.25" customHeight="1">
      <c r="A129" s="213" t="s">
        <v>440</v>
      </c>
      <c r="B129" s="213" t="s">
        <v>441</v>
      </c>
      <c r="C129" s="121" t="s">
        <v>427</v>
      </c>
      <c r="D129" s="122" t="s">
        <v>428</v>
      </c>
      <c r="E129" s="122"/>
      <c r="F129" s="121" t="s">
        <v>429</v>
      </c>
      <c r="G129" s="120" t="s">
        <v>446</v>
      </c>
    </row>
    <row r="130" spans="1:7" ht="233.25" customHeight="1">
      <c r="A130" s="214"/>
      <c r="B130" s="214"/>
      <c r="C130" s="208" t="s">
        <v>430</v>
      </c>
      <c r="D130" s="205" t="s">
        <v>428</v>
      </c>
      <c r="E130" s="205"/>
      <c r="F130" s="202" t="s">
        <v>431</v>
      </c>
      <c r="G130" s="158" t="s">
        <v>445</v>
      </c>
    </row>
    <row r="131" spans="1:7" ht="15.75" hidden="1" customHeight="1">
      <c r="A131" s="214"/>
      <c r="B131" s="214"/>
      <c r="C131" s="209"/>
      <c r="D131" s="206"/>
      <c r="E131" s="206"/>
      <c r="F131" s="203"/>
      <c r="G131" s="211"/>
    </row>
    <row r="132" spans="1:7" ht="15.75" customHeight="1">
      <c r="A132" s="214"/>
      <c r="B132" s="214"/>
      <c r="C132" s="209"/>
      <c r="D132" s="206"/>
      <c r="E132" s="206"/>
      <c r="F132" s="203"/>
      <c r="G132" s="211"/>
    </row>
    <row r="133" spans="1:7" ht="15.75" customHeight="1">
      <c r="A133" s="214"/>
      <c r="B133" s="214"/>
      <c r="C133" s="209"/>
      <c r="D133" s="206"/>
      <c r="E133" s="206"/>
      <c r="F133" s="203"/>
      <c r="G133" s="211"/>
    </row>
    <row r="134" spans="1:7" ht="15.75" customHeight="1">
      <c r="A134" s="214"/>
      <c r="B134" s="214"/>
      <c r="C134" s="209"/>
      <c r="D134" s="206"/>
      <c r="E134" s="206"/>
      <c r="F134" s="203"/>
      <c r="G134" s="211"/>
    </row>
    <row r="135" spans="1:7" ht="15.75" customHeight="1">
      <c r="A135" s="214"/>
      <c r="B135" s="214"/>
      <c r="C135" s="209"/>
      <c r="D135" s="206"/>
      <c r="E135" s="206"/>
      <c r="F135" s="203"/>
      <c r="G135" s="211"/>
    </row>
    <row r="136" spans="1:7" ht="67.5" customHeight="1">
      <c r="A136" s="214"/>
      <c r="B136" s="214"/>
      <c r="C136" s="210"/>
      <c r="D136" s="207"/>
      <c r="E136" s="207"/>
      <c r="F136" s="204"/>
      <c r="G136" s="211"/>
    </row>
    <row r="137" spans="1:7" ht="250.5" customHeight="1">
      <c r="A137" s="214"/>
      <c r="B137" s="214"/>
      <c r="C137" s="121" t="s">
        <v>432</v>
      </c>
      <c r="D137" s="122" t="s">
        <v>428</v>
      </c>
      <c r="E137" s="122"/>
      <c r="F137" s="123" t="s">
        <v>433</v>
      </c>
      <c r="G137" s="120" t="s">
        <v>447</v>
      </c>
    </row>
    <row r="138" spans="1:7" ht="256.5">
      <c r="A138" s="214"/>
      <c r="B138" s="214"/>
      <c r="C138" s="121" t="s">
        <v>434</v>
      </c>
      <c r="D138" s="122" t="s">
        <v>428</v>
      </c>
      <c r="E138" s="122"/>
      <c r="F138" s="124" t="s">
        <v>435</v>
      </c>
      <c r="G138" s="120" t="s">
        <v>448</v>
      </c>
    </row>
    <row r="139" spans="1:7" ht="45">
      <c r="A139" s="214"/>
      <c r="B139" s="214"/>
      <c r="C139" s="121" t="s">
        <v>436</v>
      </c>
      <c r="D139" s="122" t="s">
        <v>428</v>
      </c>
      <c r="E139" s="122"/>
      <c r="F139" s="125" t="s">
        <v>437</v>
      </c>
      <c r="G139" s="120" t="s">
        <v>449</v>
      </c>
    </row>
    <row r="140" spans="1:7" ht="15.75" customHeight="1">
      <c r="A140" s="214"/>
      <c r="B140" s="214"/>
      <c r="C140" s="208" t="s">
        <v>438</v>
      </c>
      <c r="D140" s="205" t="s">
        <v>428</v>
      </c>
      <c r="E140" s="205"/>
      <c r="F140" s="202" t="s">
        <v>439</v>
      </c>
      <c r="G140" s="119"/>
    </row>
    <row r="141" spans="1:7" ht="409.5" customHeight="1">
      <c r="A141" s="214"/>
      <c r="B141" s="214"/>
      <c r="C141" s="209"/>
      <c r="D141" s="206"/>
      <c r="E141" s="206"/>
      <c r="F141" s="203"/>
      <c r="G141" s="158" t="s">
        <v>450</v>
      </c>
    </row>
    <row r="142" spans="1:7" ht="145.5" customHeight="1">
      <c r="A142" s="214"/>
      <c r="B142" s="214"/>
      <c r="C142" s="209"/>
      <c r="D142" s="206"/>
      <c r="E142" s="206"/>
      <c r="F142" s="203"/>
      <c r="G142" s="158"/>
    </row>
    <row r="143" spans="1:7" ht="92.25" customHeight="1">
      <c r="A143" s="214"/>
      <c r="B143" s="214"/>
      <c r="C143" s="209"/>
      <c r="D143" s="206"/>
      <c r="E143" s="206"/>
      <c r="F143" s="203"/>
      <c r="G143" s="158"/>
    </row>
    <row r="144" spans="1:7" ht="61.5" customHeight="1">
      <c r="A144" s="214"/>
      <c r="B144" s="214"/>
      <c r="C144" s="209"/>
      <c r="D144" s="206"/>
      <c r="E144" s="206"/>
      <c r="F144" s="203"/>
      <c r="G144" s="158"/>
    </row>
    <row r="145" spans="1:8" ht="110.25" customHeight="1">
      <c r="A145" s="215"/>
      <c r="B145" s="215"/>
      <c r="C145" s="210"/>
      <c r="D145" s="207"/>
      <c r="E145" s="207"/>
      <c r="F145" s="203"/>
      <c r="G145" s="158"/>
    </row>
    <row r="146" spans="1:8" ht="130.5" customHeight="1">
      <c r="A146" s="102" t="s">
        <v>167</v>
      </c>
      <c r="B146" s="102" t="s">
        <v>168</v>
      </c>
      <c r="C146" s="102" t="s">
        <v>281</v>
      </c>
      <c r="D146" s="46" t="s">
        <v>169</v>
      </c>
      <c r="E146" s="47">
        <v>0.9</v>
      </c>
      <c r="F146" s="45" t="s">
        <v>282</v>
      </c>
      <c r="G146" s="178" t="s">
        <v>400</v>
      </c>
    </row>
    <row r="147" spans="1:8" ht="103.5" customHeight="1">
      <c r="A147" s="102" t="s">
        <v>170</v>
      </c>
      <c r="B147" s="103" t="s">
        <v>171</v>
      </c>
      <c r="C147" s="104" t="s">
        <v>283</v>
      </c>
      <c r="D147" s="45" t="s">
        <v>125</v>
      </c>
      <c r="E147" s="105">
        <v>0.91</v>
      </c>
      <c r="F147" s="45" t="s">
        <v>172</v>
      </c>
      <c r="G147" s="222"/>
    </row>
    <row r="148" spans="1:8" ht="83.25" customHeight="1">
      <c r="A148" s="102" t="s">
        <v>173</v>
      </c>
      <c r="B148" s="106" t="s">
        <v>174</v>
      </c>
      <c r="C148" s="102" t="s">
        <v>175</v>
      </c>
      <c r="D148" s="45" t="s">
        <v>169</v>
      </c>
      <c r="E148" s="105">
        <v>0.93</v>
      </c>
      <c r="F148" s="45" t="s">
        <v>176</v>
      </c>
      <c r="G148" s="187"/>
      <c r="H148" s="4"/>
    </row>
    <row r="149" spans="1:8" ht="95.25" customHeight="1">
      <c r="A149" s="216" t="s">
        <v>272</v>
      </c>
      <c r="B149" s="196" t="s">
        <v>234</v>
      </c>
      <c r="C149" s="196" t="s">
        <v>452</v>
      </c>
      <c r="D149" s="218" t="s">
        <v>273</v>
      </c>
      <c r="E149" s="200"/>
      <c r="F149" s="198" t="s">
        <v>274</v>
      </c>
      <c r="G149" s="73" t="s">
        <v>275</v>
      </c>
      <c r="H149" s="4"/>
    </row>
    <row r="150" spans="1:8" ht="64.5" customHeight="1">
      <c r="A150" s="217"/>
      <c r="B150" s="217"/>
      <c r="C150" s="217"/>
      <c r="D150" s="219"/>
      <c r="E150" s="220"/>
      <c r="F150" s="221"/>
      <c r="G150" s="73" t="s">
        <v>276</v>
      </c>
      <c r="H150" s="4"/>
    </row>
    <row r="151" spans="1:8" ht="267.75" customHeight="1">
      <c r="A151" s="129" t="s">
        <v>453</v>
      </c>
      <c r="B151" s="48" t="s">
        <v>277</v>
      </c>
      <c r="C151" s="45" t="s">
        <v>278</v>
      </c>
      <c r="D151" s="46" t="s">
        <v>273</v>
      </c>
      <c r="E151" s="47"/>
      <c r="F151" s="45" t="s">
        <v>279</v>
      </c>
      <c r="G151" s="73" t="s">
        <v>280</v>
      </c>
      <c r="H151" s="4"/>
    </row>
    <row r="152" spans="1:8" ht="330.75" customHeight="1">
      <c r="A152" s="196" t="s">
        <v>284</v>
      </c>
      <c r="B152" s="196" t="s">
        <v>451</v>
      </c>
      <c r="C152" s="198" t="s">
        <v>285</v>
      </c>
      <c r="D152" s="198" t="s">
        <v>286</v>
      </c>
      <c r="E152" s="49"/>
      <c r="F152" s="45" t="s">
        <v>454</v>
      </c>
      <c r="G152" s="178" t="s">
        <v>288</v>
      </c>
      <c r="H152" s="4"/>
    </row>
    <row r="153" spans="1:8" ht="382.5" customHeight="1">
      <c r="A153" s="217"/>
      <c r="B153" s="217"/>
      <c r="C153" s="221"/>
      <c r="D153" s="221"/>
      <c r="E153" s="50"/>
      <c r="F153" s="45" t="s">
        <v>287</v>
      </c>
      <c r="G153" s="187"/>
      <c r="H153" s="4"/>
    </row>
    <row r="154" spans="1:8" ht="69.75" customHeight="1">
      <c r="A154" s="236" t="s">
        <v>355</v>
      </c>
      <c r="B154" s="236" t="s">
        <v>356</v>
      </c>
      <c r="C154" s="225">
        <v>25</v>
      </c>
      <c r="D154" s="237" t="s">
        <v>273</v>
      </c>
      <c r="E154" s="238">
        <v>0.04</v>
      </c>
      <c r="F154" s="225">
        <v>1</v>
      </c>
      <c r="G154" s="73" t="s">
        <v>357</v>
      </c>
      <c r="H154" s="4"/>
    </row>
    <row r="155" spans="1:8" ht="67.5" customHeight="1">
      <c r="A155" s="236"/>
      <c r="B155" s="236"/>
      <c r="C155" s="225"/>
      <c r="D155" s="237"/>
      <c r="E155" s="238"/>
      <c r="F155" s="225"/>
      <c r="G155" s="65" t="s">
        <v>358</v>
      </c>
      <c r="H155" s="4"/>
    </row>
    <row r="156" spans="1:8" ht="108" customHeight="1">
      <c r="A156" s="84" t="s">
        <v>359</v>
      </c>
      <c r="B156" s="66" t="s">
        <v>356</v>
      </c>
      <c r="C156" s="85">
        <v>25</v>
      </c>
      <c r="D156" s="85" t="s">
        <v>273</v>
      </c>
      <c r="E156" s="87">
        <v>0</v>
      </c>
      <c r="F156" s="85">
        <v>0</v>
      </c>
      <c r="G156" s="86" t="s">
        <v>360</v>
      </c>
      <c r="H156" s="4"/>
    </row>
    <row r="157" spans="1:8" ht="120" customHeight="1">
      <c r="A157" s="130" t="s">
        <v>455</v>
      </c>
      <c r="B157" s="130" t="s">
        <v>456</v>
      </c>
      <c r="C157" s="82">
        <v>5</v>
      </c>
      <c r="D157" s="82" t="s">
        <v>273</v>
      </c>
      <c r="E157" s="83">
        <v>0.4</v>
      </c>
      <c r="F157" s="82">
        <v>2</v>
      </c>
      <c r="G157" s="73" t="s">
        <v>361</v>
      </c>
      <c r="H157" s="4"/>
    </row>
    <row r="158" spans="1:8" ht="67.5" customHeight="1">
      <c r="A158" s="226" t="s">
        <v>362</v>
      </c>
      <c r="B158" s="229" t="s">
        <v>367</v>
      </c>
      <c r="C158" s="223">
        <v>40</v>
      </c>
      <c r="D158" s="223" t="s">
        <v>273</v>
      </c>
      <c r="E158" s="233">
        <v>2.5000000000000001E-2</v>
      </c>
      <c r="F158" s="223">
        <v>3</v>
      </c>
      <c r="G158" s="73" t="s">
        <v>363</v>
      </c>
      <c r="H158" s="4"/>
    </row>
    <row r="159" spans="1:8" ht="67.5" customHeight="1">
      <c r="A159" s="227"/>
      <c r="B159" s="230"/>
      <c r="C159" s="232"/>
      <c r="D159" s="232"/>
      <c r="E159" s="234"/>
      <c r="F159" s="232"/>
      <c r="G159" s="73" t="s">
        <v>364</v>
      </c>
      <c r="H159" s="4"/>
    </row>
    <row r="160" spans="1:8" ht="67.5" customHeight="1">
      <c r="A160" s="227"/>
      <c r="B160" s="230"/>
      <c r="C160" s="232"/>
      <c r="D160" s="232"/>
      <c r="E160" s="234"/>
      <c r="F160" s="232"/>
      <c r="G160" s="73" t="s">
        <v>365</v>
      </c>
      <c r="H160" s="4"/>
    </row>
    <row r="161" spans="1:8" ht="67.5" customHeight="1">
      <c r="A161" s="228"/>
      <c r="B161" s="231"/>
      <c r="C161" s="224"/>
      <c r="D161" s="224"/>
      <c r="E161" s="235"/>
      <c r="F161" s="224"/>
      <c r="G161" s="73" t="s">
        <v>366</v>
      </c>
      <c r="H161" s="4"/>
    </row>
    <row r="162" spans="1:8" ht="90.75" customHeight="1">
      <c r="A162" s="84" t="s">
        <v>368</v>
      </c>
      <c r="B162" s="84" t="s">
        <v>369</v>
      </c>
      <c r="C162" s="85">
        <v>4</v>
      </c>
      <c r="D162" s="82" t="s">
        <v>273</v>
      </c>
      <c r="E162" s="87">
        <v>0</v>
      </c>
      <c r="F162" s="85">
        <v>0</v>
      </c>
      <c r="G162" s="86" t="s">
        <v>360</v>
      </c>
      <c r="H162" s="4"/>
    </row>
    <row r="163" spans="1:8" ht="67.5" customHeight="1">
      <c r="A163" s="239" t="s">
        <v>457</v>
      </c>
      <c r="B163" s="229" t="s">
        <v>370</v>
      </c>
      <c r="C163" s="223">
        <v>72</v>
      </c>
      <c r="D163" s="226" t="s">
        <v>273</v>
      </c>
      <c r="E163" s="240">
        <v>0.13</v>
      </c>
      <c r="F163" s="223">
        <v>10</v>
      </c>
      <c r="G163" s="73" t="s">
        <v>371</v>
      </c>
      <c r="H163" s="4"/>
    </row>
    <row r="164" spans="1:8" ht="67.5" customHeight="1">
      <c r="A164" s="231"/>
      <c r="B164" s="231"/>
      <c r="C164" s="224"/>
      <c r="D164" s="228"/>
      <c r="E164" s="241"/>
      <c r="F164" s="224"/>
      <c r="G164" s="73" t="s">
        <v>372</v>
      </c>
      <c r="H164" s="4"/>
    </row>
    <row r="165" spans="1:8" ht="218.25" customHeight="1">
      <c r="A165" s="66" t="s">
        <v>373</v>
      </c>
      <c r="B165" s="66" t="s">
        <v>374</v>
      </c>
      <c r="C165" s="85">
        <v>4</v>
      </c>
      <c r="D165" s="82" t="s">
        <v>273</v>
      </c>
      <c r="E165" s="87">
        <v>0</v>
      </c>
      <c r="F165" s="85">
        <v>0</v>
      </c>
      <c r="G165" s="86" t="s">
        <v>360</v>
      </c>
      <c r="H165" s="4"/>
    </row>
    <row r="166" spans="1:8" ht="219" customHeight="1">
      <c r="A166" s="66" t="s">
        <v>375</v>
      </c>
      <c r="B166" s="66" t="s">
        <v>376</v>
      </c>
      <c r="C166" s="89">
        <v>7</v>
      </c>
      <c r="D166" s="89" t="s">
        <v>273</v>
      </c>
      <c r="E166" s="90">
        <v>0</v>
      </c>
      <c r="F166" s="89">
        <v>0</v>
      </c>
      <c r="G166" s="94" t="s">
        <v>377</v>
      </c>
      <c r="H166" s="4"/>
    </row>
    <row r="167" spans="1:8" s="33" customFormat="1" ht="15.75">
      <c r="A167" s="15"/>
      <c r="B167" s="15"/>
      <c r="C167" s="15"/>
      <c r="D167" s="15"/>
      <c r="E167" s="15"/>
      <c r="F167" s="15"/>
      <c r="G167" s="15"/>
      <c r="H167" s="20"/>
    </row>
    <row r="168" spans="1:8" ht="17.25">
      <c r="A168" s="195" t="s">
        <v>45</v>
      </c>
      <c r="B168" s="195"/>
      <c r="C168" s="195"/>
      <c r="D168" s="195"/>
      <c r="E168" s="195"/>
      <c r="F168" s="195"/>
      <c r="G168" s="195"/>
      <c r="H168" s="4"/>
    </row>
    <row r="169" spans="1:8" ht="15.75">
      <c r="A169" s="5" t="s">
        <v>46</v>
      </c>
      <c r="B169" s="5" t="s">
        <v>47</v>
      </c>
      <c r="C169" s="3" t="s">
        <v>114</v>
      </c>
      <c r="D169" s="5" t="s">
        <v>48</v>
      </c>
      <c r="E169" s="14" t="s">
        <v>49</v>
      </c>
      <c r="F169" s="77" t="s">
        <v>50</v>
      </c>
      <c r="G169" s="5" t="s">
        <v>51</v>
      </c>
      <c r="H169" s="4"/>
    </row>
    <row r="170" spans="1:8" ht="51.75" customHeight="1">
      <c r="A170" s="92">
        <v>411518</v>
      </c>
      <c r="B170" s="100" t="s">
        <v>380</v>
      </c>
      <c r="C170" s="96" t="s">
        <v>381</v>
      </c>
      <c r="D170" s="97">
        <v>200000000</v>
      </c>
      <c r="E170" s="98" t="s">
        <v>382</v>
      </c>
      <c r="F170" s="99" t="s">
        <v>383</v>
      </c>
      <c r="G170" s="113" t="s">
        <v>384</v>
      </c>
      <c r="H170" s="4"/>
    </row>
    <row r="171" spans="1:8" ht="61.5" customHeight="1">
      <c r="A171" s="92">
        <v>406301</v>
      </c>
      <c r="B171" s="100" t="s">
        <v>385</v>
      </c>
      <c r="C171" s="96" t="s">
        <v>381</v>
      </c>
      <c r="D171" s="97">
        <v>750000000</v>
      </c>
      <c r="E171" s="98" t="s">
        <v>382</v>
      </c>
      <c r="F171" s="99" t="s">
        <v>386</v>
      </c>
      <c r="G171" s="113" t="s">
        <v>387</v>
      </c>
      <c r="H171" s="4"/>
    </row>
    <row r="172" spans="1:8" ht="68.25" customHeight="1">
      <c r="A172" s="92">
        <v>413462</v>
      </c>
      <c r="B172" s="100" t="s">
        <v>388</v>
      </c>
      <c r="C172" s="96" t="s">
        <v>381</v>
      </c>
      <c r="D172" s="97">
        <v>52000000</v>
      </c>
      <c r="E172" s="98" t="s">
        <v>382</v>
      </c>
      <c r="F172" s="99" t="s">
        <v>386</v>
      </c>
      <c r="G172" s="113" t="s">
        <v>389</v>
      </c>
      <c r="H172" s="4"/>
    </row>
    <row r="173" spans="1:8" ht="49.5" customHeight="1">
      <c r="A173" s="92">
        <v>412903</v>
      </c>
      <c r="B173" s="100" t="s">
        <v>390</v>
      </c>
      <c r="C173" s="96" t="s">
        <v>381</v>
      </c>
      <c r="D173" s="97">
        <v>13730000</v>
      </c>
      <c r="E173" s="98" t="s">
        <v>382</v>
      </c>
      <c r="F173" s="99" t="s">
        <v>391</v>
      </c>
      <c r="G173" s="113" t="s">
        <v>392</v>
      </c>
      <c r="H173" s="4"/>
    </row>
    <row r="174" spans="1:8" ht="50.25" customHeight="1">
      <c r="A174" s="92">
        <v>411567</v>
      </c>
      <c r="B174" s="100" t="s">
        <v>393</v>
      </c>
      <c r="C174" s="96" t="s">
        <v>381</v>
      </c>
      <c r="D174" s="97">
        <v>21600000</v>
      </c>
      <c r="E174" s="98" t="s">
        <v>382</v>
      </c>
      <c r="F174" s="99" t="s">
        <v>391</v>
      </c>
      <c r="G174" s="113" t="s">
        <v>394</v>
      </c>
      <c r="H174" s="4"/>
    </row>
    <row r="175" spans="1:8" ht="60.75" customHeight="1">
      <c r="A175" s="92">
        <v>406583</v>
      </c>
      <c r="B175" s="100" t="s">
        <v>395</v>
      </c>
      <c r="C175" s="96" t="s">
        <v>381</v>
      </c>
      <c r="D175" s="97">
        <v>22331910</v>
      </c>
      <c r="E175" s="98" t="s">
        <v>382</v>
      </c>
      <c r="F175" s="99" t="s">
        <v>391</v>
      </c>
      <c r="G175" s="113" t="s">
        <v>396</v>
      </c>
      <c r="H175" s="4"/>
    </row>
    <row r="176" spans="1:8" ht="85.5" customHeight="1">
      <c r="A176" s="6"/>
      <c r="B176" s="101" t="s">
        <v>397</v>
      </c>
      <c r="C176" s="97"/>
      <c r="D176" s="97">
        <v>25233700</v>
      </c>
      <c r="E176" s="88" t="s">
        <v>398</v>
      </c>
      <c r="F176" s="88" t="s">
        <v>399</v>
      </c>
      <c r="G176" s="94" t="s">
        <v>407</v>
      </c>
      <c r="H176" s="4"/>
    </row>
    <row r="177" spans="1:8" s="33" customFormat="1" ht="15.75">
      <c r="A177" s="15"/>
      <c r="B177" s="15"/>
      <c r="C177" s="15"/>
      <c r="D177" s="15"/>
      <c r="E177" s="15"/>
      <c r="F177" s="15"/>
      <c r="G177" s="15"/>
      <c r="H177" s="20"/>
    </row>
    <row r="178" spans="1:8" ht="17.25">
      <c r="A178" s="194" t="s">
        <v>122</v>
      </c>
      <c r="B178" s="194"/>
      <c r="C178" s="194"/>
      <c r="D178" s="194"/>
      <c r="E178" s="194"/>
      <c r="F178" s="194"/>
      <c r="G178" s="194"/>
      <c r="H178" s="4"/>
    </row>
    <row r="179" spans="1:8" ht="15.75">
      <c r="A179" s="5" t="s">
        <v>52</v>
      </c>
      <c r="B179" s="5" t="s">
        <v>53</v>
      </c>
      <c r="C179" s="5" t="s">
        <v>31</v>
      </c>
      <c r="D179" s="5" t="s">
        <v>54</v>
      </c>
      <c r="E179" s="5" t="s">
        <v>55</v>
      </c>
      <c r="F179" s="5" t="s">
        <v>56</v>
      </c>
      <c r="G179" s="77" t="s">
        <v>57</v>
      </c>
      <c r="H179" s="4"/>
    </row>
    <row r="180" spans="1:8" ht="15.75" customHeight="1">
      <c r="A180" s="242">
        <v>100</v>
      </c>
      <c r="B180" s="51">
        <v>110</v>
      </c>
      <c r="C180" s="52" t="s">
        <v>126</v>
      </c>
      <c r="D180" s="53">
        <v>22641568924</v>
      </c>
      <c r="E180" s="53">
        <v>5176942484</v>
      </c>
      <c r="F180" s="53">
        <v>17464626440</v>
      </c>
      <c r="G180" s="107"/>
      <c r="H180" s="4"/>
    </row>
    <row r="181" spans="1:8" ht="15.75">
      <c r="A181" s="243"/>
      <c r="B181" s="51">
        <v>120</v>
      </c>
      <c r="C181" s="52" t="s">
        <v>127</v>
      </c>
      <c r="D181" s="53">
        <v>987455908</v>
      </c>
      <c r="E181" s="53">
        <v>93347401</v>
      </c>
      <c r="F181" s="53">
        <v>894108507</v>
      </c>
      <c r="G181" s="108"/>
      <c r="H181" s="4"/>
    </row>
    <row r="182" spans="1:8" ht="15.75">
      <c r="A182" s="243"/>
      <c r="B182" s="51">
        <v>130</v>
      </c>
      <c r="C182" s="52" t="s">
        <v>128</v>
      </c>
      <c r="D182" s="53">
        <v>6133804580</v>
      </c>
      <c r="E182" s="53">
        <v>1482033960</v>
      </c>
      <c r="F182" s="53">
        <v>4651770620</v>
      </c>
      <c r="G182" s="108"/>
      <c r="H182" s="4"/>
    </row>
    <row r="183" spans="1:8" ht="15.75">
      <c r="A183" s="243"/>
      <c r="B183" s="51">
        <v>140</v>
      </c>
      <c r="C183" s="52" t="s">
        <v>129</v>
      </c>
      <c r="D183" s="53">
        <v>1676714477</v>
      </c>
      <c r="E183" s="53">
        <v>152111599</v>
      </c>
      <c r="F183" s="53">
        <v>1524602878</v>
      </c>
      <c r="G183" s="108"/>
      <c r="H183" s="4"/>
    </row>
    <row r="184" spans="1:8" ht="15.75">
      <c r="A184" s="243"/>
      <c r="B184" s="51">
        <v>190</v>
      </c>
      <c r="C184" s="52" t="s">
        <v>130</v>
      </c>
      <c r="D184" s="53">
        <v>1039182365</v>
      </c>
      <c r="E184" s="53">
        <v>297418777</v>
      </c>
      <c r="F184" s="53">
        <v>741763588</v>
      </c>
      <c r="G184" s="108"/>
      <c r="H184" s="4"/>
    </row>
    <row r="185" spans="1:8" ht="15.75">
      <c r="A185" s="244"/>
      <c r="B185" s="245" t="s">
        <v>131</v>
      </c>
      <c r="C185" s="246"/>
      <c r="D185" s="59">
        <f>SUM(D180:D184)</f>
        <v>32478726254</v>
      </c>
      <c r="E185" s="59">
        <f>SUM(E180:E184)</f>
        <v>7201854221</v>
      </c>
      <c r="F185" s="59">
        <f>SUM(F180:F184)</f>
        <v>25276872033</v>
      </c>
      <c r="G185" s="108"/>
      <c r="H185" s="4"/>
    </row>
    <row r="186" spans="1:8" ht="15.75">
      <c r="A186" s="242">
        <v>200</v>
      </c>
      <c r="B186" s="51">
        <v>210</v>
      </c>
      <c r="C186" s="52" t="s">
        <v>132</v>
      </c>
      <c r="D186" s="53">
        <v>1020000000</v>
      </c>
      <c r="E186" s="53">
        <v>179182211</v>
      </c>
      <c r="F186" s="53">
        <v>840817789</v>
      </c>
      <c r="G186" s="108"/>
      <c r="H186" s="4"/>
    </row>
    <row r="187" spans="1:8" ht="15.75">
      <c r="A187" s="243"/>
      <c r="B187" s="51">
        <v>230</v>
      </c>
      <c r="C187" s="52" t="s">
        <v>133</v>
      </c>
      <c r="D187" s="53">
        <v>745341219</v>
      </c>
      <c r="E187" s="53">
        <v>58170411</v>
      </c>
      <c r="F187" s="53">
        <v>687170808</v>
      </c>
      <c r="G187" s="108"/>
      <c r="H187" s="4"/>
    </row>
    <row r="188" spans="1:8" ht="45">
      <c r="A188" s="243"/>
      <c r="B188" s="51">
        <v>240</v>
      </c>
      <c r="C188" s="54" t="s">
        <v>134</v>
      </c>
      <c r="D188" s="53">
        <v>5114505100</v>
      </c>
      <c r="E188" s="53">
        <v>115816845</v>
      </c>
      <c r="F188" s="53">
        <v>4998688255</v>
      </c>
      <c r="G188" s="108"/>
      <c r="H188" s="4"/>
    </row>
    <row r="189" spans="1:8" ht="15.75">
      <c r="A189" s="243"/>
      <c r="B189" s="51">
        <v>250</v>
      </c>
      <c r="C189" s="54" t="s">
        <v>135</v>
      </c>
      <c r="D189" s="53">
        <v>0</v>
      </c>
      <c r="E189" s="53">
        <v>0</v>
      </c>
      <c r="F189" s="53">
        <v>0</v>
      </c>
      <c r="G189" s="108"/>
      <c r="H189" s="4"/>
    </row>
    <row r="190" spans="1:8" ht="15.75">
      <c r="A190" s="243"/>
      <c r="B190" s="51">
        <v>260</v>
      </c>
      <c r="C190" s="52" t="s">
        <v>136</v>
      </c>
      <c r="D190" s="53">
        <v>3151344904</v>
      </c>
      <c r="E190" s="53">
        <v>364495231</v>
      </c>
      <c r="F190" s="53">
        <v>2786849673</v>
      </c>
      <c r="G190" s="108"/>
      <c r="H190" s="4"/>
    </row>
    <row r="191" spans="1:8" ht="15.75">
      <c r="A191" s="243"/>
      <c r="B191" s="51">
        <v>270</v>
      </c>
      <c r="C191" s="52" t="s">
        <v>137</v>
      </c>
      <c r="D191" s="53">
        <v>4599600000</v>
      </c>
      <c r="E191" s="53">
        <v>816000000</v>
      </c>
      <c r="F191" s="53">
        <v>3783600000</v>
      </c>
      <c r="G191" s="108"/>
      <c r="H191" s="4"/>
    </row>
    <row r="192" spans="1:8" ht="15.75">
      <c r="A192" s="243"/>
      <c r="B192" s="51">
        <v>280</v>
      </c>
      <c r="C192" s="52" t="s">
        <v>138</v>
      </c>
      <c r="D192" s="53">
        <v>366367268</v>
      </c>
      <c r="E192" s="53">
        <v>0</v>
      </c>
      <c r="F192" s="53">
        <v>366367268</v>
      </c>
      <c r="G192" s="108"/>
      <c r="H192" s="4"/>
    </row>
    <row r="193" spans="1:8" ht="30">
      <c r="A193" s="243"/>
      <c r="B193" s="51">
        <v>290</v>
      </c>
      <c r="C193" s="54" t="s">
        <v>139</v>
      </c>
      <c r="D193" s="53">
        <v>200000000</v>
      </c>
      <c r="E193" s="53">
        <v>0</v>
      </c>
      <c r="F193" s="53">
        <v>200000000</v>
      </c>
      <c r="G193" s="109" t="s">
        <v>406</v>
      </c>
      <c r="H193" s="4"/>
    </row>
    <row r="194" spans="1:8" ht="15.75">
      <c r="A194" s="244"/>
      <c r="B194" s="245" t="s">
        <v>140</v>
      </c>
      <c r="C194" s="246"/>
      <c r="D194" s="59">
        <f>SUM(D186:D193)</f>
        <v>15197158491</v>
      </c>
      <c r="E194" s="59">
        <f>SUM(E186:E193)</f>
        <v>1533664698</v>
      </c>
      <c r="F194" s="59">
        <f>SUM(F186:F193)</f>
        <v>13663493793</v>
      </c>
      <c r="G194" s="222" t="s">
        <v>403</v>
      </c>
      <c r="H194" s="4"/>
    </row>
    <row r="195" spans="1:8" ht="15.75">
      <c r="A195" s="243"/>
      <c r="B195" s="51">
        <v>310</v>
      </c>
      <c r="C195" s="54" t="s">
        <v>141</v>
      </c>
      <c r="D195" s="53">
        <v>119380000</v>
      </c>
      <c r="E195" s="53">
        <v>380500</v>
      </c>
      <c r="F195" s="53">
        <f>D195-E195</f>
        <v>118999500</v>
      </c>
      <c r="G195" s="222"/>
      <c r="H195" s="4"/>
    </row>
    <row r="196" spans="1:8" ht="30">
      <c r="A196" s="243"/>
      <c r="B196" s="51">
        <v>330</v>
      </c>
      <c r="C196" s="54" t="s">
        <v>142</v>
      </c>
      <c r="D196" s="53">
        <v>57678130</v>
      </c>
      <c r="E196" s="53">
        <v>60600</v>
      </c>
      <c r="F196" s="53">
        <f t="shared" ref="F196:F206" si="0">D196-E196</f>
        <v>57617530</v>
      </c>
      <c r="G196" s="222"/>
      <c r="H196" s="4"/>
    </row>
    <row r="197" spans="1:8" ht="30">
      <c r="A197" s="243"/>
      <c r="B197" s="51">
        <v>340</v>
      </c>
      <c r="C197" s="54" t="s">
        <v>143</v>
      </c>
      <c r="D197" s="53">
        <v>1557739443</v>
      </c>
      <c r="E197" s="53">
        <v>1820000</v>
      </c>
      <c r="F197" s="53">
        <f t="shared" si="0"/>
        <v>1555919443</v>
      </c>
      <c r="G197" s="110" t="s">
        <v>404</v>
      </c>
      <c r="H197" s="4"/>
    </row>
    <row r="198" spans="1:8" ht="30">
      <c r="A198" s="243"/>
      <c r="B198" s="51">
        <v>350</v>
      </c>
      <c r="C198" s="54" t="s">
        <v>144</v>
      </c>
      <c r="D198" s="53">
        <v>25500000</v>
      </c>
      <c r="E198" s="53">
        <v>2930000</v>
      </c>
      <c r="F198" s="53">
        <f t="shared" si="0"/>
        <v>22570000</v>
      </c>
      <c r="G198" s="110" t="s">
        <v>405</v>
      </c>
      <c r="H198" s="4"/>
    </row>
    <row r="199" spans="1:8" ht="15.75">
      <c r="A199" s="243"/>
      <c r="B199" s="51">
        <v>360</v>
      </c>
      <c r="C199" s="54" t="s">
        <v>145</v>
      </c>
      <c r="D199" s="53">
        <v>715328000</v>
      </c>
      <c r="E199" s="53">
        <v>109316626</v>
      </c>
      <c r="F199" s="53">
        <f t="shared" si="0"/>
        <v>606011374</v>
      </c>
      <c r="G199" s="91"/>
      <c r="H199" s="4"/>
    </row>
    <row r="200" spans="1:8" ht="15.75">
      <c r="A200" s="243"/>
      <c r="B200" s="51">
        <v>390</v>
      </c>
      <c r="C200" s="54" t="s">
        <v>146</v>
      </c>
      <c r="D200" s="53">
        <v>419551000</v>
      </c>
      <c r="E200" s="53">
        <v>1282000</v>
      </c>
      <c r="F200" s="53">
        <f t="shared" si="0"/>
        <v>418269000</v>
      </c>
      <c r="G200" s="111"/>
      <c r="H200" s="4"/>
    </row>
    <row r="201" spans="1:8" ht="15.75">
      <c r="A201" s="244"/>
      <c r="B201" s="245" t="s">
        <v>147</v>
      </c>
      <c r="C201" s="246"/>
      <c r="D201" s="59">
        <f>SUM(D195:D200)</f>
        <v>2895176573</v>
      </c>
      <c r="E201" s="59">
        <f>SUM(E195:E200)</f>
        <v>115789726</v>
      </c>
      <c r="F201" s="59">
        <f>SUM(F195:F200)</f>
        <v>2779386847</v>
      </c>
      <c r="G201" s="108"/>
      <c r="H201" s="4"/>
    </row>
    <row r="202" spans="1:8" ht="15.75">
      <c r="A202" s="242">
        <v>500</v>
      </c>
      <c r="B202" s="80">
        <v>520</v>
      </c>
      <c r="C202" s="54" t="s">
        <v>159</v>
      </c>
      <c r="D202" s="55">
        <v>1944904233</v>
      </c>
      <c r="E202" s="55">
        <v>0</v>
      </c>
      <c r="F202" s="53">
        <f t="shared" si="0"/>
        <v>1944904233</v>
      </c>
      <c r="G202" s="108"/>
      <c r="H202" s="4"/>
    </row>
    <row r="203" spans="1:8" ht="30">
      <c r="A203" s="243"/>
      <c r="B203" s="51">
        <v>530</v>
      </c>
      <c r="C203" s="54" t="s">
        <v>148</v>
      </c>
      <c r="D203" s="53">
        <v>878296223</v>
      </c>
      <c r="E203" s="53">
        <v>0</v>
      </c>
      <c r="F203" s="53">
        <f t="shared" si="0"/>
        <v>878296223</v>
      </c>
      <c r="G203" s="108"/>
      <c r="H203" s="4"/>
    </row>
    <row r="204" spans="1:8" ht="45" customHeight="1">
      <c r="A204" s="243"/>
      <c r="B204" s="51">
        <v>540</v>
      </c>
      <c r="C204" s="54" t="s">
        <v>149</v>
      </c>
      <c r="D204" s="53">
        <v>4715894000</v>
      </c>
      <c r="E204" s="53">
        <v>0</v>
      </c>
      <c r="F204" s="53">
        <f t="shared" si="0"/>
        <v>4715894000</v>
      </c>
      <c r="G204" s="108"/>
      <c r="H204" s="4"/>
    </row>
    <row r="205" spans="1:8" ht="45" customHeight="1">
      <c r="A205" s="243"/>
      <c r="B205" s="51">
        <v>550</v>
      </c>
      <c r="C205" s="54" t="s">
        <v>150</v>
      </c>
      <c r="D205" s="53">
        <v>740000000</v>
      </c>
      <c r="E205" s="53">
        <v>0</v>
      </c>
      <c r="F205" s="53">
        <f t="shared" si="0"/>
        <v>740000000</v>
      </c>
      <c r="G205" s="108"/>
      <c r="H205" s="4"/>
    </row>
    <row r="206" spans="1:8" ht="30" customHeight="1">
      <c r="A206" s="243"/>
      <c r="B206" s="51">
        <v>570</v>
      </c>
      <c r="C206" s="54" t="s">
        <v>151</v>
      </c>
      <c r="D206" s="53">
        <v>7319886830</v>
      </c>
      <c r="E206" s="53">
        <v>0</v>
      </c>
      <c r="F206" s="53">
        <f t="shared" si="0"/>
        <v>7319886830</v>
      </c>
      <c r="G206" s="108"/>
      <c r="H206" s="4"/>
    </row>
    <row r="207" spans="1:8" ht="15.75">
      <c r="A207" s="244"/>
      <c r="B207" s="245" t="s">
        <v>152</v>
      </c>
      <c r="C207" s="246"/>
      <c r="D207" s="59">
        <f>SUM(D202:D206)</f>
        <v>15598981286</v>
      </c>
      <c r="E207" s="59">
        <f>SUM(E202:E206)</f>
        <v>0</v>
      </c>
      <c r="F207" s="59">
        <f>SUM(F202:F206)</f>
        <v>15598981286</v>
      </c>
      <c r="G207" s="108"/>
      <c r="H207" s="4"/>
    </row>
    <row r="208" spans="1:8" ht="30">
      <c r="A208" s="242">
        <v>800</v>
      </c>
      <c r="B208" s="51">
        <v>840</v>
      </c>
      <c r="C208" s="54" t="s">
        <v>153</v>
      </c>
      <c r="D208" s="53">
        <v>0</v>
      </c>
      <c r="E208" s="52">
        <v>0</v>
      </c>
      <c r="F208" s="53">
        <v>0</v>
      </c>
      <c r="G208" s="108"/>
      <c r="H208" s="4"/>
    </row>
    <row r="209" spans="1:8" ht="15.75">
      <c r="A209" s="244"/>
      <c r="B209" s="245" t="s">
        <v>154</v>
      </c>
      <c r="C209" s="246"/>
      <c r="D209" s="59">
        <v>0</v>
      </c>
      <c r="E209" s="59">
        <v>0</v>
      </c>
      <c r="F209" s="59">
        <v>0</v>
      </c>
      <c r="G209" s="108"/>
      <c r="H209" s="4"/>
    </row>
    <row r="210" spans="1:8" ht="30">
      <c r="A210" s="242">
        <v>900</v>
      </c>
      <c r="B210" s="51">
        <v>910</v>
      </c>
      <c r="C210" s="54" t="s">
        <v>155</v>
      </c>
      <c r="D210" s="53">
        <v>188000000</v>
      </c>
      <c r="E210" s="53">
        <v>0</v>
      </c>
      <c r="F210" s="53">
        <f>D210-E210</f>
        <v>188000000</v>
      </c>
      <c r="G210" s="108"/>
      <c r="H210" s="4"/>
    </row>
    <row r="211" spans="1:8" ht="15.75">
      <c r="A211" s="243"/>
      <c r="B211" s="51">
        <v>970</v>
      </c>
      <c r="C211" s="52" t="s">
        <v>156</v>
      </c>
      <c r="D211" s="53">
        <v>3380000000</v>
      </c>
      <c r="E211" s="53">
        <v>840000000</v>
      </c>
      <c r="F211" s="53">
        <f>D211-E211</f>
        <v>2540000000</v>
      </c>
      <c r="G211" s="108"/>
      <c r="H211" s="4"/>
    </row>
    <row r="212" spans="1:8" ht="15.75">
      <c r="A212" s="244"/>
      <c r="B212" s="245" t="s">
        <v>157</v>
      </c>
      <c r="C212" s="246"/>
      <c r="D212" s="59">
        <f>SUM(D210:D211)</f>
        <v>3568000000</v>
      </c>
      <c r="E212" s="59">
        <f>SUM(E210:E211)</f>
        <v>840000000</v>
      </c>
      <c r="F212" s="59">
        <f>SUM(F210:F211)</f>
        <v>2728000000</v>
      </c>
      <c r="G212" s="108"/>
      <c r="H212" s="4"/>
    </row>
    <row r="213" spans="1:8" ht="15.75">
      <c r="A213" s="56"/>
      <c r="B213" s="56"/>
      <c r="C213" s="57"/>
      <c r="D213" s="58"/>
      <c r="E213" s="58"/>
      <c r="F213" s="58"/>
      <c r="G213" s="108"/>
      <c r="H213" s="4"/>
    </row>
    <row r="214" spans="1:8" ht="21">
      <c r="A214" s="251" t="s">
        <v>158</v>
      </c>
      <c r="B214" s="252"/>
      <c r="C214" s="253"/>
      <c r="D214" s="60">
        <f>D185+D194+D201+D207+D212</f>
        <v>69738042604</v>
      </c>
      <c r="E214" s="60">
        <f>E185+E194+E201+E207+E212</f>
        <v>9691308645</v>
      </c>
      <c r="F214" s="60">
        <f>F185+F194+F201+F207+F212</f>
        <v>60046733959</v>
      </c>
      <c r="G214" s="112"/>
      <c r="H214" s="4"/>
    </row>
    <row r="215" spans="1:8" s="33" customFormat="1" ht="409.5" customHeight="1">
      <c r="A215" s="254"/>
      <c r="B215" s="255"/>
      <c r="C215" s="255"/>
      <c r="D215" s="255"/>
      <c r="E215" s="255"/>
      <c r="F215" s="255"/>
      <c r="G215" s="255"/>
      <c r="H215" s="20"/>
    </row>
    <row r="216" spans="1:8" ht="15.75">
      <c r="A216" s="15"/>
      <c r="B216" s="15"/>
      <c r="C216" s="15"/>
      <c r="D216" s="15"/>
      <c r="E216" s="15"/>
      <c r="F216" s="15"/>
      <c r="G216" s="15"/>
      <c r="H216" s="4"/>
    </row>
    <row r="217" spans="1:8" ht="15.75" customHeight="1">
      <c r="A217" s="247" t="s">
        <v>58</v>
      </c>
      <c r="B217" s="247"/>
      <c r="C217" s="247"/>
      <c r="D217" s="247"/>
      <c r="E217" s="247"/>
      <c r="F217" s="247"/>
      <c r="G217" s="247"/>
      <c r="H217" s="4"/>
    </row>
    <row r="218" spans="1:8" ht="15.75">
      <c r="A218" s="72" t="s">
        <v>17</v>
      </c>
      <c r="B218" s="72" t="s">
        <v>59</v>
      </c>
      <c r="C218" s="72" t="s">
        <v>60</v>
      </c>
      <c r="D218" s="188" t="s">
        <v>61</v>
      </c>
      <c r="E218" s="188"/>
      <c r="F218" s="188"/>
      <c r="G218" s="70" t="s">
        <v>62</v>
      </c>
      <c r="H218" s="4"/>
    </row>
    <row r="219" spans="1:8" ht="15.75">
      <c r="A219" s="75"/>
      <c r="B219" s="75"/>
      <c r="C219" s="75"/>
      <c r="D219" s="185"/>
      <c r="E219" s="185"/>
      <c r="F219" s="185"/>
      <c r="G219" s="70"/>
      <c r="H219" s="4"/>
    </row>
    <row r="220" spans="1:8" ht="15.75">
      <c r="A220" s="75"/>
      <c r="B220" s="75"/>
      <c r="C220" s="75"/>
      <c r="D220" s="248"/>
      <c r="E220" s="249"/>
      <c r="F220" s="250"/>
      <c r="G220" s="70"/>
      <c r="H220" s="4"/>
    </row>
    <row r="221" spans="1:8" ht="15.75">
      <c r="A221" s="75"/>
      <c r="B221" s="75"/>
      <c r="C221" s="75"/>
      <c r="D221" s="248"/>
      <c r="E221" s="249"/>
      <c r="F221" s="250"/>
      <c r="G221" s="70"/>
      <c r="H221" s="4"/>
    </row>
    <row r="222" spans="1:8" ht="44.25" customHeight="1">
      <c r="A222" s="75"/>
      <c r="B222" s="75"/>
      <c r="C222" s="75"/>
      <c r="D222" s="185"/>
      <c r="E222" s="185"/>
      <c r="F222" s="185"/>
      <c r="G222" s="70"/>
      <c r="H222" s="4"/>
    </row>
    <row r="223" spans="1:8" s="33" customFormat="1" ht="15.75">
      <c r="A223" s="132" t="s">
        <v>123</v>
      </c>
      <c r="B223" s="131"/>
      <c r="C223" s="131"/>
      <c r="D223" s="131"/>
      <c r="E223" s="131"/>
      <c r="F223" s="131"/>
      <c r="G223" s="131"/>
      <c r="H223" s="20"/>
    </row>
    <row r="224" spans="1:8" ht="15.75">
      <c r="A224" s="15"/>
      <c r="B224" s="15"/>
      <c r="C224" s="15"/>
      <c r="D224" s="15"/>
      <c r="E224" s="15"/>
      <c r="F224" s="15"/>
      <c r="G224" s="15"/>
      <c r="H224" s="4"/>
    </row>
    <row r="225" spans="1:8" ht="18.75">
      <c r="A225" s="259" t="s">
        <v>107</v>
      </c>
      <c r="B225" s="259"/>
      <c r="C225" s="259"/>
      <c r="D225" s="259"/>
      <c r="E225" s="259"/>
      <c r="F225" s="259"/>
      <c r="G225" s="259"/>
      <c r="H225" s="4"/>
    </row>
    <row r="226" spans="1:8" ht="17.25">
      <c r="A226" s="260" t="s">
        <v>63</v>
      </c>
      <c r="B226" s="260"/>
      <c r="C226" s="260"/>
      <c r="D226" s="260"/>
      <c r="E226" s="260"/>
      <c r="F226" s="260"/>
      <c r="G226" s="260"/>
      <c r="H226" s="8"/>
    </row>
    <row r="227" spans="1:8" ht="15.75">
      <c r="A227" s="72" t="s">
        <v>30</v>
      </c>
      <c r="B227" s="72" t="s">
        <v>64</v>
      </c>
      <c r="C227" s="188" t="s">
        <v>31</v>
      </c>
      <c r="D227" s="188"/>
      <c r="E227" s="188" t="s">
        <v>65</v>
      </c>
      <c r="F227" s="188"/>
      <c r="G227" s="72" t="s">
        <v>66</v>
      </c>
      <c r="H227" s="23"/>
    </row>
    <row r="228" spans="1:8" ht="24.75" customHeight="1">
      <c r="A228" s="95">
        <v>1</v>
      </c>
      <c r="B228" s="114" t="s">
        <v>414</v>
      </c>
      <c r="C228" s="261" t="s">
        <v>418</v>
      </c>
      <c r="D228" s="261"/>
      <c r="E228" s="185" t="s">
        <v>422</v>
      </c>
      <c r="F228" s="185"/>
      <c r="G228" s="117" t="s">
        <v>423</v>
      </c>
      <c r="H228" s="23"/>
    </row>
    <row r="229" spans="1:8" ht="39" customHeight="1">
      <c r="A229" s="116">
        <v>2</v>
      </c>
      <c r="B229" s="114" t="s">
        <v>415</v>
      </c>
      <c r="C229" s="256" t="s">
        <v>419</v>
      </c>
      <c r="D229" s="256"/>
      <c r="E229" s="185" t="s">
        <v>422</v>
      </c>
      <c r="F229" s="185"/>
      <c r="G229" s="117" t="s">
        <v>424</v>
      </c>
      <c r="H229" s="23"/>
    </row>
    <row r="230" spans="1:8" ht="27.75" customHeight="1">
      <c r="A230" s="116">
        <v>3</v>
      </c>
      <c r="B230" s="118" t="s">
        <v>416</v>
      </c>
      <c r="C230" s="256" t="s">
        <v>420</v>
      </c>
      <c r="D230" s="256"/>
      <c r="E230" s="185" t="s">
        <v>422</v>
      </c>
      <c r="F230" s="185"/>
      <c r="G230" s="117" t="s">
        <v>425</v>
      </c>
      <c r="H230" s="23"/>
    </row>
    <row r="231" spans="1:8" ht="42.75" customHeight="1">
      <c r="A231" s="116">
        <v>4</v>
      </c>
      <c r="B231" s="118" t="s">
        <v>417</v>
      </c>
      <c r="C231" s="256" t="s">
        <v>421</v>
      </c>
      <c r="D231" s="256"/>
      <c r="E231" s="185" t="s">
        <v>422</v>
      </c>
      <c r="F231" s="185"/>
      <c r="G231" s="115" t="s">
        <v>426</v>
      </c>
      <c r="H231" s="69"/>
    </row>
    <row r="232" spans="1:8" ht="31.5">
      <c r="A232" s="116">
        <v>5</v>
      </c>
      <c r="B232" s="114" t="s">
        <v>408</v>
      </c>
      <c r="C232" s="257" t="s">
        <v>409</v>
      </c>
      <c r="D232" s="258"/>
      <c r="E232" s="185" t="s">
        <v>181</v>
      </c>
      <c r="F232" s="185"/>
      <c r="G232" s="115" t="s">
        <v>413</v>
      </c>
      <c r="H232" s="23"/>
    </row>
    <row r="233" spans="1:8" ht="46.5" customHeight="1">
      <c r="A233" s="116">
        <v>6</v>
      </c>
      <c r="B233" s="114" t="s">
        <v>411</v>
      </c>
      <c r="C233" s="257" t="s">
        <v>412</v>
      </c>
      <c r="D233" s="258"/>
      <c r="E233" s="185" t="s">
        <v>181</v>
      </c>
      <c r="F233" s="185"/>
      <c r="G233" s="117" t="s">
        <v>410</v>
      </c>
      <c r="H233" s="23"/>
    </row>
    <row r="234" spans="1:8" s="33" customFormat="1" ht="15.75">
      <c r="A234" s="262" t="s">
        <v>442</v>
      </c>
      <c r="B234" s="262"/>
      <c r="C234" s="262"/>
      <c r="D234" s="262"/>
      <c r="E234" s="262"/>
      <c r="F234" s="262"/>
      <c r="G234" s="263"/>
      <c r="H234" s="20"/>
    </row>
    <row r="235" spans="1:8" s="127" customFormat="1" ht="15.75">
      <c r="A235" s="267" t="s">
        <v>443</v>
      </c>
      <c r="B235" s="268"/>
      <c r="C235" s="268"/>
      <c r="D235" s="269" t="s">
        <v>444</v>
      </c>
      <c r="E235" s="270"/>
      <c r="F235" s="270"/>
      <c r="G235" s="270"/>
      <c r="H235" s="128"/>
    </row>
    <row r="236" spans="1:8" ht="15.75">
      <c r="A236" s="15"/>
      <c r="B236" s="15"/>
      <c r="C236" s="15"/>
      <c r="D236" s="15"/>
      <c r="E236" s="15"/>
      <c r="F236" s="15"/>
      <c r="G236" s="15"/>
      <c r="H236" s="7"/>
    </row>
    <row r="237" spans="1:8" ht="34.5" customHeight="1">
      <c r="A237" s="264" t="s">
        <v>67</v>
      </c>
      <c r="B237" s="264"/>
      <c r="C237" s="264"/>
      <c r="D237" s="264"/>
      <c r="E237" s="264"/>
      <c r="F237" s="264"/>
      <c r="G237" s="265"/>
      <c r="H237" s="7"/>
    </row>
    <row r="238" spans="1:8" ht="15.75" customHeight="1">
      <c r="A238" s="266" t="s">
        <v>68</v>
      </c>
      <c r="B238" s="266"/>
      <c r="C238" s="72" t="s">
        <v>69</v>
      </c>
      <c r="D238" s="188" t="s">
        <v>70</v>
      </c>
      <c r="E238" s="188"/>
      <c r="F238" s="72" t="s">
        <v>62</v>
      </c>
      <c r="G238" s="70" t="s">
        <v>71</v>
      </c>
      <c r="H238" s="4"/>
    </row>
    <row r="239" spans="1:8" ht="15.75">
      <c r="A239" s="248"/>
      <c r="B239" s="250"/>
      <c r="C239" s="95"/>
      <c r="D239" s="248"/>
      <c r="E239" s="250"/>
      <c r="F239" s="6"/>
      <c r="G239" s="6"/>
      <c r="H239" s="4"/>
    </row>
    <row r="240" spans="1:8" ht="15.75">
      <c r="A240" s="248"/>
      <c r="B240" s="250"/>
      <c r="C240" s="75"/>
      <c r="D240" s="248"/>
      <c r="E240" s="250"/>
      <c r="F240" s="6"/>
      <c r="G240" s="6"/>
      <c r="H240" s="4"/>
    </row>
    <row r="241" spans="1:8" ht="15.75">
      <c r="A241" s="248"/>
      <c r="B241" s="250"/>
      <c r="C241" s="71"/>
      <c r="D241" s="248"/>
      <c r="E241" s="250"/>
      <c r="F241" s="6"/>
      <c r="G241" s="6"/>
      <c r="H241" s="4"/>
    </row>
    <row r="242" spans="1:8" ht="44.25" customHeight="1">
      <c r="A242" s="248"/>
      <c r="B242" s="250"/>
      <c r="C242" s="71"/>
      <c r="D242" s="248"/>
      <c r="E242" s="250"/>
      <c r="F242" s="6"/>
      <c r="G242" s="6"/>
      <c r="H242" s="4"/>
    </row>
    <row r="243" spans="1:8" ht="15.75">
      <c r="A243" s="132" t="s">
        <v>123</v>
      </c>
      <c r="B243" s="131"/>
      <c r="C243" s="131"/>
      <c r="D243" s="131"/>
      <c r="E243" s="131"/>
      <c r="F243" s="131"/>
      <c r="G243" s="131"/>
      <c r="H243" s="4"/>
    </row>
    <row r="244" spans="1:8" ht="15.75">
      <c r="A244" s="13"/>
      <c r="B244" s="13"/>
      <c r="C244" s="13"/>
      <c r="D244" s="13"/>
      <c r="E244" s="4"/>
      <c r="F244" s="4"/>
      <c r="G244" s="4"/>
      <c r="H244" s="4"/>
    </row>
    <row r="245" spans="1:8" ht="15.75">
      <c r="A245" s="274" t="s">
        <v>72</v>
      </c>
      <c r="B245" s="274"/>
      <c r="C245" s="274"/>
      <c r="D245" s="274"/>
      <c r="E245" s="274"/>
      <c r="F245" s="274"/>
      <c r="G245" s="274"/>
      <c r="H245" s="4"/>
    </row>
    <row r="246" spans="1:8" ht="15.75">
      <c r="A246" s="72" t="s">
        <v>73</v>
      </c>
      <c r="B246" s="72" t="s">
        <v>74</v>
      </c>
      <c r="C246" s="188" t="s">
        <v>31</v>
      </c>
      <c r="D246" s="188"/>
      <c r="E246" s="72" t="s">
        <v>75</v>
      </c>
      <c r="F246" s="188" t="s">
        <v>115</v>
      </c>
      <c r="G246" s="188"/>
      <c r="H246" s="4"/>
    </row>
    <row r="247" spans="1:8" ht="31.5">
      <c r="A247" s="75">
        <v>13282</v>
      </c>
      <c r="B247" s="43">
        <v>44621</v>
      </c>
      <c r="C247" s="188" t="s">
        <v>264</v>
      </c>
      <c r="D247" s="188"/>
      <c r="E247" s="74" t="s">
        <v>265</v>
      </c>
      <c r="F247" s="275" t="s">
        <v>271</v>
      </c>
      <c r="G247" s="276"/>
      <c r="H247" s="4"/>
    </row>
    <row r="248" spans="1:8" ht="15.75">
      <c r="A248" s="75">
        <v>13349</v>
      </c>
      <c r="B248" s="43">
        <v>44629</v>
      </c>
      <c r="C248" s="188" t="s">
        <v>266</v>
      </c>
      <c r="D248" s="188"/>
      <c r="E248" s="71" t="s">
        <v>267</v>
      </c>
      <c r="F248" s="191"/>
      <c r="G248" s="277"/>
      <c r="H248" s="4"/>
    </row>
    <row r="249" spans="1:8" ht="15.75">
      <c r="A249" s="71">
        <v>13350</v>
      </c>
      <c r="B249" s="43">
        <v>44629</v>
      </c>
      <c r="C249" s="188" t="s">
        <v>268</v>
      </c>
      <c r="D249" s="188"/>
      <c r="E249" s="71" t="s">
        <v>267</v>
      </c>
      <c r="F249" s="191"/>
      <c r="G249" s="277"/>
      <c r="H249" s="4"/>
    </row>
    <row r="250" spans="1:8" ht="48.75" customHeight="1">
      <c r="A250" s="79">
        <v>13395</v>
      </c>
      <c r="B250" s="44">
        <v>44644</v>
      </c>
      <c r="C250" s="188" t="s">
        <v>269</v>
      </c>
      <c r="D250" s="188"/>
      <c r="E250" s="74" t="s">
        <v>270</v>
      </c>
      <c r="F250" s="278"/>
      <c r="G250" s="279"/>
      <c r="H250" s="4"/>
    </row>
    <row r="251" spans="1:8" s="33" customFormat="1" ht="15.75">
      <c r="A251" s="132" t="s">
        <v>123</v>
      </c>
      <c r="B251" s="131"/>
      <c r="C251" s="131"/>
      <c r="D251" s="131"/>
      <c r="E251" s="131"/>
      <c r="F251" s="131"/>
      <c r="G251" s="131"/>
      <c r="H251" s="20"/>
    </row>
    <row r="252" spans="1:8" ht="15.75">
      <c r="A252" s="15"/>
      <c r="B252" s="15"/>
      <c r="C252" s="15"/>
      <c r="D252" s="15"/>
      <c r="E252" s="15"/>
      <c r="F252" s="15"/>
      <c r="G252" s="15"/>
      <c r="H252" s="4"/>
    </row>
    <row r="253" spans="1:8" ht="18.75">
      <c r="A253" s="271" t="s">
        <v>108</v>
      </c>
      <c r="B253" s="271"/>
      <c r="C253" s="271"/>
      <c r="D253" s="271"/>
      <c r="E253" s="271"/>
      <c r="F253" s="271"/>
      <c r="G253" s="271"/>
      <c r="H253" s="4"/>
    </row>
    <row r="254" spans="1:8" ht="15.75">
      <c r="A254" s="4"/>
      <c r="B254" s="4"/>
      <c r="C254" s="4"/>
      <c r="D254" s="4"/>
      <c r="E254" s="4"/>
      <c r="F254" s="4"/>
      <c r="G254" s="4"/>
      <c r="H254" s="4"/>
    </row>
    <row r="255" spans="1:8" ht="17.25">
      <c r="A255" s="272" t="s">
        <v>76</v>
      </c>
      <c r="B255" s="272"/>
      <c r="C255" s="272"/>
      <c r="D255" s="272"/>
      <c r="E255" s="272"/>
      <c r="F255" s="272"/>
      <c r="G255" s="272"/>
      <c r="H255" s="4"/>
    </row>
    <row r="256" spans="1:8" ht="33.75" customHeight="1">
      <c r="A256" s="273" t="s">
        <v>77</v>
      </c>
      <c r="B256" s="273"/>
      <c r="C256" s="273"/>
      <c r="D256" s="273"/>
      <c r="E256" s="273"/>
      <c r="F256" s="273"/>
      <c r="G256" s="273"/>
      <c r="H256" s="4"/>
    </row>
    <row r="257" spans="1:8" ht="15.75" customHeight="1">
      <c r="A257" s="11" t="s">
        <v>116</v>
      </c>
      <c r="B257" s="3" t="s">
        <v>113</v>
      </c>
      <c r="C257" s="131" t="s">
        <v>31</v>
      </c>
      <c r="D257" s="131"/>
      <c r="E257" s="131"/>
      <c r="F257" s="211" t="s">
        <v>341</v>
      </c>
      <c r="G257" s="211"/>
      <c r="H257" s="4"/>
    </row>
    <row r="258" spans="1:8" ht="15.75" customHeight="1">
      <c r="A258" s="11" t="s">
        <v>289</v>
      </c>
      <c r="B258" s="61">
        <v>44588</v>
      </c>
      <c r="C258" s="280" t="s">
        <v>290</v>
      </c>
      <c r="D258" s="281"/>
      <c r="E258" s="282"/>
      <c r="F258" s="158" t="s">
        <v>291</v>
      </c>
      <c r="G258" s="158"/>
      <c r="H258" s="4"/>
    </row>
    <row r="259" spans="1:8" ht="15.75" customHeight="1">
      <c r="A259" s="11" t="s">
        <v>292</v>
      </c>
      <c r="B259" s="61">
        <v>44588</v>
      </c>
      <c r="C259" s="280" t="s">
        <v>293</v>
      </c>
      <c r="D259" s="281"/>
      <c r="E259" s="282"/>
      <c r="F259" s="283" t="s">
        <v>294</v>
      </c>
      <c r="G259" s="285"/>
      <c r="H259" s="4"/>
    </row>
    <row r="260" spans="1:8" ht="15.75" customHeight="1">
      <c r="A260" s="11" t="s">
        <v>295</v>
      </c>
      <c r="B260" s="61">
        <v>44589</v>
      </c>
      <c r="C260" s="280" t="s">
        <v>296</v>
      </c>
      <c r="D260" s="281"/>
      <c r="E260" s="282"/>
      <c r="F260" s="283" t="s">
        <v>297</v>
      </c>
      <c r="G260" s="284"/>
      <c r="H260" s="4"/>
    </row>
    <row r="261" spans="1:8" ht="15.75" customHeight="1">
      <c r="A261" s="11" t="s">
        <v>298</v>
      </c>
      <c r="B261" s="61">
        <v>44589</v>
      </c>
      <c r="C261" s="280" t="s">
        <v>299</v>
      </c>
      <c r="D261" s="281"/>
      <c r="E261" s="282"/>
      <c r="F261" s="283" t="s">
        <v>300</v>
      </c>
      <c r="G261" s="284"/>
      <c r="H261" s="4"/>
    </row>
    <row r="262" spans="1:8" ht="15.75" customHeight="1">
      <c r="A262" s="11" t="s">
        <v>301</v>
      </c>
      <c r="B262" s="61">
        <v>44595</v>
      </c>
      <c r="C262" s="280" t="s">
        <v>302</v>
      </c>
      <c r="D262" s="281"/>
      <c r="E262" s="282"/>
      <c r="F262" s="283" t="s">
        <v>303</v>
      </c>
      <c r="G262" s="284"/>
      <c r="H262" s="4"/>
    </row>
    <row r="263" spans="1:8" ht="15.75" customHeight="1">
      <c r="A263" s="11" t="s">
        <v>304</v>
      </c>
      <c r="B263" s="61">
        <v>44595</v>
      </c>
      <c r="C263" s="280" t="s">
        <v>305</v>
      </c>
      <c r="D263" s="281"/>
      <c r="E263" s="282"/>
      <c r="F263" s="283" t="s">
        <v>306</v>
      </c>
      <c r="G263" s="284"/>
      <c r="H263" s="4"/>
    </row>
    <row r="264" spans="1:8" ht="15.75" customHeight="1">
      <c r="A264" s="11" t="s">
        <v>307</v>
      </c>
      <c r="B264" s="61">
        <v>44602</v>
      </c>
      <c r="C264" s="280" t="s">
        <v>308</v>
      </c>
      <c r="D264" s="281"/>
      <c r="E264" s="282"/>
      <c r="F264" s="283" t="s">
        <v>309</v>
      </c>
      <c r="G264" s="284"/>
      <c r="H264" s="4"/>
    </row>
    <row r="265" spans="1:8" ht="15.75" customHeight="1">
      <c r="A265" s="11" t="s">
        <v>310</v>
      </c>
      <c r="B265" s="61">
        <v>44603</v>
      </c>
      <c r="C265" s="280" t="s">
        <v>311</v>
      </c>
      <c r="D265" s="281"/>
      <c r="E265" s="282"/>
      <c r="F265" s="283" t="s">
        <v>312</v>
      </c>
      <c r="G265" s="284"/>
      <c r="H265" s="4"/>
    </row>
    <row r="266" spans="1:8" ht="15.75" customHeight="1">
      <c r="A266" s="11" t="s">
        <v>313</v>
      </c>
      <c r="B266" s="61">
        <v>44603</v>
      </c>
      <c r="C266" s="280" t="s">
        <v>314</v>
      </c>
      <c r="D266" s="281"/>
      <c r="E266" s="282"/>
      <c r="F266" s="283" t="s">
        <v>315</v>
      </c>
      <c r="G266" s="284"/>
      <c r="H266" s="4"/>
    </row>
    <row r="267" spans="1:8" ht="15.75" customHeight="1">
      <c r="A267" s="11" t="s">
        <v>316</v>
      </c>
      <c r="B267" s="61">
        <v>44608</v>
      </c>
      <c r="C267" s="181" t="s">
        <v>317</v>
      </c>
      <c r="D267" s="286"/>
      <c r="E267" s="182"/>
      <c r="F267" s="283" t="s">
        <v>318</v>
      </c>
      <c r="G267" s="284"/>
      <c r="H267" s="4"/>
    </row>
    <row r="268" spans="1:8" ht="15.75" customHeight="1">
      <c r="A268" s="11" t="s">
        <v>319</v>
      </c>
      <c r="B268" s="61">
        <v>44613</v>
      </c>
      <c r="C268" s="280" t="s">
        <v>320</v>
      </c>
      <c r="D268" s="281"/>
      <c r="E268" s="282"/>
      <c r="F268" s="283" t="s">
        <v>321</v>
      </c>
      <c r="G268" s="284"/>
      <c r="H268" s="4"/>
    </row>
    <row r="269" spans="1:8" ht="15.75" customHeight="1">
      <c r="A269" s="11" t="s">
        <v>322</v>
      </c>
      <c r="B269" s="61">
        <v>44614</v>
      </c>
      <c r="C269" s="181" t="s">
        <v>323</v>
      </c>
      <c r="D269" s="286"/>
      <c r="E269" s="182"/>
      <c r="F269" s="283" t="s">
        <v>324</v>
      </c>
      <c r="G269" s="284"/>
      <c r="H269" s="4"/>
    </row>
    <row r="270" spans="1:8" ht="15.75" customHeight="1">
      <c r="A270" s="11" t="s">
        <v>325</v>
      </c>
      <c r="B270" s="61">
        <v>44641</v>
      </c>
      <c r="C270" s="280" t="s">
        <v>326</v>
      </c>
      <c r="D270" s="281"/>
      <c r="E270" s="282"/>
      <c r="F270" s="283" t="s">
        <v>327</v>
      </c>
      <c r="G270" s="284"/>
      <c r="H270" s="4"/>
    </row>
    <row r="271" spans="1:8" ht="15.75" customHeight="1">
      <c r="A271" s="11" t="s">
        <v>328</v>
      </c>
      <c r="B271" s="61">
        <v>44645</v>
      </c>
      <c r="C271" s="280" t="s">
        <v>340</v>
      </c>
      <c r="D271" s="281"/>
      <c r="E271" s="282"/>
      <c r="F271" s="283" t="s">
        <v>329</v>
      </c>
      <c r="G271" s="284"/>
      <c r="H271" s="4"/>
    </row>
    <row r="272" spans="1:8" ht="15.75" customHeight="1">
      <c r="A272" s="28" t="s">
        <v>330</v>
      </c>
      <c r="B272" s="62">
        <v>44578</v>
      </c>
      <c r="C272" s="131" t="s">
        <v>331</v>
      </c>
      <c r="D272" s="131"/>
      <c r="E272" s="131"/>
      <c r="F272" s="158" t="s">
        <v>332</v>
      </c>
      <c r="G272" s="158"/>
      <c r="H272" s="4"/>
    </row>
    <row r="273" spans="1:8" ht="15.75" customHeight="1">
      <c r="A273" s="28" t="s">
        <v>333</v>
      </c>
      <c r="B273" s="62">
        <v>44579</v>
      </c>
      <c r="C273" s="131" t="s">
        <v>334</v>
      </c>
      <c r="D273" s="131"/>
      <c r="E273" s="131"/>
      <c r="F273" s="158" t="s">
        <v>335</v>
      </c>
      <c r="G273" s="158"/>
      <c r="H273" s="4"/>
    </row>
    <row r="274" spans="1:8" ht="15.75" customHeight="1">
      <c r="A274" s="28" t="s">
        <v>336</v>
      </c>
      <c r="B274" s="62">
        <v>44581</v>
      </c>
      <c r="C274" s="131" t="s">
        <v>334</v>
      </c>
      <c r="D274" s="131"/>
      <c r="E274" s="131"/>
      <c r="F274" s="158" t="s">
        <v>337</v>
      </c>
      <c r="G274" s="158"/>
      <c r="H274" s="4"/>
    </row>
    <row r="275" spans="1:8" ht="41.25" customHeight="1">
      <c r="A275" s="28" t="s">
        <v>338</v>
      </c>
      <c r="B275" s="62">
        <v>44623</v>
      </c>
      <c r="C275" s="131" t="s">
        <v>331</v>
      </c>
      <c r="D275" s="131"/>
      <c r="E275" s="131"/>
      <c r="F275" s="158" t="s">
        <v>339</v>
      </c>
      <c r="G275" s="158"/>
      <c r="H275" s="4"/>
    </row>
    <row r="276" spans="1:8" ht="15.75">
      <c r="A276" s="132" t="s">
        <v>123</v>
      </c>
      <c r="B276" s="131"/>
      <c r="C276" s="131"/>
      <c r="D276" s="131"/>
      <c r="E276" s="131"/>
      <c r="F276" s="131"/>
      <c r="G276" s="131"/>
      <c r="H276" s="4"/>
    </row>
    <row r="277" spans="1:8" s="1" customFormat="1" ht="15.75">
      <c r="A277" s="31"/>
      <c r="B277" s="23"/>
      <c r="C277" s="23"/>
      <c r="D277" s="7"/>
      <c r="E277" s="7"/>
      <c r="F277" s="7"/>
      <c r="G277" s="7"/>
      <c r="H277" s="9"/>
    </row>
    <row r="278" spans="1:8" s="1" customFormat="1" ht="15.75" customHeight="1">
      <c r="A278" s="273" t="s">
        <v>79</v>
      </c>
      <c r="B278" s="273"/>
      <c r="C278" s="273"/>
      <c r="D278" s="273"/>
      <c r="E278" s="273"/>
      <c r="F278" s="273"/>
      <c r="G278" s="273"/>
      <c r="H278" s="9"/>
    </row>
    <row r="279" spans="1:8" ht="56.25" customHeight="1">
      <c r="A279" s="11" t="s">
        <v>116</v>
      </c>
      <c r="B279" s="3" t="s">
        <v>113</v>
      </c>
      <c r="C279" s="131" t="s">
        <v>31</v>
      </c>
      <c r="D279" s="131"/>
      <c r="E279" s="131"/>
      <c r="F279" s="211" t="s">
        <v>78</v>
      </c>
      <c r="G279" s="211"/>
      <c r="H279" s="4"/>
    </row>
    <row r="280" spans="1:8" ht="39" customHeight="1">
      <c r="A280" s="11" t="s">
        <v>342</v>
      </c>
      <c r="B280" s="64">
        <v>44588</v>
      </c>
      <c r="C280" s="131" t="s">
        <v>343</v>
      </c>
      <c r="D280" s="131"/>
      <c r="E280" s="131"/>
      <c r="F280" s="158" t="s">
        <v>344</v>
      </c>
      <c r="G280" s="211"/>
      <c r="H280" s="4"/>
    </row>
    <row r="281" spans="1:8" ht="15.75">
      <c r="A281" s="132" t="s">
        <v>123</v>
      </c>
      <c r="B281" s="131"/>
      <c r="C281" s="131"/>
      <c r="D281" s="131"/>
      <c r="E281" s="131"/>
      <c r="F281" s="131"/>
      <c r="G281" s="131"/>
      <c r="H281" s="4"/>
    </row>
    <row r="282" spans="1:8" ht="15.75">
      <c r="A282" s="31"/>
      <c r="B282" s="23"/>
      <c r="C282" s="23"/>
      <c r="D282" s="4"/>
      <c r="E282" s="4"/>
      <c r="F282" s="4"/>
      <c r="G282" s="4"/>
      <c r="H282" s="4"/>
    </row>
    <row r="283" spans="1:8" ht="15.75" customHeight="1">
      <c r="A283" s="273" t="s">
        <v>80</v>
      </c>
      <c r="B283" s="273"/>
      <c r="C283" s="273"/>
      <c r="D283" s="273"/>
      <c r="E283" s="273"/>
      <c r="F283" s="273"/>
      <c r="G283" s="273"/>
      <c r="H283" s="4"/>
    </row>
    <row r="284" spans="1:8" ht="15.75">
      <c r="A284" s="11" t="s">
        <v>116</v>
      </c>
      <c r="B284" s="3" t="s">
        <v>113</v>
      </c>
      <c r="C284" s="131" t="s">
        <v>31</v>
      </c>
      <c r="D284" s="131"/>
      <c r="E284" s="131"/>
      <c r="F284" s="211" t="s">
        <v>78</v>
      </c>
      <c r="G284" s="211"/>
      <c r="H284" s="4"/>
    </row>
    <row r="285" spans="1:8" ht="15.75">
      <c r="A285" s="12"/>
      <c r="B285" s="6"/>
      <c r="C285" s="131"/>
      <c r="D285" s="131"/>
      <c r="E285" s="131"/>
      <c r="F285" s="211"/>
      <c r="G285" s="211"/>
      <c r="H285" s="4"/>
    </row>
    <row r="286" spans="1:8" ht="15.75">
      <c r="A286" s="12"/>
      <c r="B286" s="6"/>
      <c r="C286" s="131"/>
      <c r="D286" s="131"/>
      <c r="E286" s="131"/>
      <c r="F286" s="211"/>
      <c r="G286" s="211"/>
      <c r="H286" s="4"/>
    </row>
    <row r="287" spans="1:8" ht="15.75">
      <c r="A287" s="12"/>
      <c r="B287" s="6"/>
      <c r="C287" s="131"/>
      <c r="D287" s="131"/>
      <c r="E287" s="131"/>
      <c r="F287" s="211"/>
      <c r="G287" s="211"/>
      <c r="H287" s="4"/>
    </row>
    <row r="288" spans="1:8" ht="37.5" customHeight="1">
      <c r="A288" s="12"/>
      <c r="B288" s="6"/>
      <c r="C288" s="131"/>
      <c r="D288" s="131"/>
      <c r="E288" s="131"/>
      <c r="F288" s="211"/>
      <c r="G288" s="211"/>
      <c r="H288" s="4"/>
    </row>
    <row r="289" spans="1:8" s="2" customFormat="1" ht="15.75">
      <c r="A289" s="132" t="s">
        <v>123</v>
      </c>
      <c r="B289" s="131"/>
      <c r="C289" s="131"/>
      <c r="D289" s="131"/>
      <c r="E289" s="131"/>
      <c r="F289" s="131"/>
      <c r="G289" s="131"/>
      <c r="H289" s="8"/>
    </row>
    <row r="290" spans="1:8" ht="15.75">
      <c r="A290" s="31"/>
      <c r="B290" s="23"/>
      <c r="C290" s="23"/>
      <c r="D290" s="23"/>
      <c r="E290" s="8"/>
      <c r="F290" s="8"/>
      <c r="G290" s="8"/>
      <c r="H290" s="4"/>
    </row>
    <row r="291" spans="1:8" ht="15.75">
      <c r="A291" s="273" t="s">
        <v>81</v>
      </c>
      <c r="B291" s="273"/>
      <c r="C291" s="273"/>
      <c r="D291" s="273"/>
      <c r="E291" s="273"/>
      <c r="F291" s="273"/>
      <c r="G291" s="273"/>
      <c r="H291" s="4"/>
    </row>
    <row r="292" spans="1:8" ht="50.25" customHeight="1">
      <c r="A292" s="11" t="s">
        <v>116</v>
      </c>
      <c r="B292" s="3" t="s">
        <v>113</v>
      </c>
      <c r="C292" s="131" t="s">
        <v>31</v>
      </c>
      <c r="D292" s="131"/>
      <c r="E292" s="131"/>
      <c r="F292" s="211" t="s">
        <v>78</v>
      </c>
      <c r="G292" s="211"/>
      <c r="H292" s="4"/>
    </row>
    <row r="293" spans="1:8" ht="42.75" customHeight="1">
      <c r="A293" s="11" t="s">
        <v>345</v>
      </c>
      <c r="B293" s="64">
        <v>44582</v>
      </c>
      <c r="C293" s="131" t="s">
        <v>346</v>
      </c>
      <c r="D293" s="131"/>
      <c r="E293" s="131"/>
      <c r="F293" s="158" t="s">
        <v>347</v>
      </c>
      <c r="G293" s="211"/>
      <c r="H293" s="4"/>
    </row>
    <row r="294" spans="1:8" ht="42" customHeight="1">
      <c r="A294" s="28" t="s">
        <v>348</v>
      </c>
      <c r="B294" s="64">
        <v>44592</v>
      </c>
      <c r="C294" s="131" t="s">
        <v>346</v>
      </c>
      <c r="D294" s="131"/>
      <c r="E294" s="131"/>
      <c r="F294" s="158" t="s">
        <v>349</v>
      </c>
      <c r="G294" s="211"/>
      <c r="H294" s="4"/>
    </row>
    <row r="295" spans="1:8" ht="15" customHeight="1">
      <c r="A295" s="132" t="s">
        <v>123</v>
      </c>
      <c r="B295" s="131"/>
      <c r="C295" s="131"/>
      <c r="D295" s="131"/>
      <c r="E295" s="131"/>
      <c r="F295" s="131"/>
      <c r="G295" s="131"/>
      <c r="H295" s="4"/>
    </row>
    <row r="296" spans="1:8" ht="15.75">
      <c r="A296" s="10"/>
      <c r="B296" s="4"/>
      <c r="C296" s="4"/>
      <c r="D296" s="4"/>
      <c r="E296" s="4"/>
      <c r="F296" s="4"/>
      <c r="G296" s="4"/>
      <c r="H296" s="4"/>
    </row>
    <row r="297" spans="1:8" ht="15.75">
      <c r="A297" s="273" t="s">
        <v>82</v>
      </c>
      <c r="B297" s="273"/>
      <c r="C297" s="273"/>
      <c r="D297" s="273"/>
      <c r="E297" s="273"/>
      <c r="F297" s="273"/>
      <c r="G297" s="273"/>
      <c r="H297" s="4"/>
    </row>
    <row r="298" spans="1:8" ht="45.75" customHeight="1">
      <c r="A298" s="76" t="s">
        <v>4</v>
      </c>
      <c r="B298" s="3" t="s">
        <v>113</v>
      </c>
      <c r="C298" s="131" t="s">
        <v>83</v>
      </c>
      <c r="D298" s="131"/>
      <c r="E298" s="131"/>
      <c r="F298" s="211" t="s">
        <v>84</v>
      </c>
      <c r="G298" s="211"/>
      <c r="H298" s="4"/>
    </row>
    <row r="299" spans="1:8" ht="38.25" customHeight="1">
      <c r="A299" s="12" t="s">
        <v>350</v>
      </c>
      <c r="B299" s="63">
        <v>44571</v>
      </c>
      <c r="C299" s="293" t="s">
        <v>351</v>
      </c>
      <c r="D299" s="294"/>
      <c r="E299" s="295"/>
      <c r="F299" s="283" t="s">
        <v>352</v>
      </c>
      <c r="G299" s="296"/>
      <c r="H299" s="4"/>
    </row>
    <row r="300" spans="1:8" ht="15.75">
      <c r="A300" s="132" t="s">
        <v>123</v>
      </c>
      <c r="B300" s="131"/>
      <c r="C300" s="131"/>
      <c r="D300" s="131"/>
      <c r="E300" s="131"/>
      <c r="F300" s="131"/>
      <c r="G300" s="131"/>
      <c r="H300" s="4"/>
    </row>
    <row r="301" spans="1:8" ht="15.75">
      <c r="A301" s="10"/>
      <c r="B301" s="4"/>
      <c r="C301" s="4"/>
      <c r="D301" s="4"/>
      <c r="E301" s="4"/>
      <c r="F301" s="4"/>
      <c r="G301" s="4"/>
      <c r="H301" s="4"/>
    </row>
    <row r="302" spans="1:8" ht="17.25">
      <c r="A302" s="272" t="s">
        <v>85</v>
      </c>
      <c r="B302" s="272"/>
      <c r="C302" s="272"/>
      <c r="D302" s="272"/>
      <c r="E302" s="272"/>
      <c r="F302" s="272"/>
      <c r="G302" s="272"/>
      <c r="H302" s="4"/>
    </row>
    <row r="303" spans="1:8" ht="15.75">
      <c r="A303" s="273" t="s">
        <v>86</v>
      </c>
      <c r="B303" s="273"/>
      <c r="C303" s="273"/>
      <c r="D303" s="131" t="s">
        <v>93</v>
      </c>
      <c r="E303" s="131"/>
      <c r="F303" s="131"/>
      <c r="G303" s="131"/>
      <c r="H303" s="4"/>
    </row>
    <row r="304" spans="1:8" ht="15.75">
      <c r="A304" s="292">
        <v>2019</v>
      </c>
      <c r="B304" s="292"/>
      <c r="C304" s="292"/>
      <c r="D304" s="181" t="s">
        <v>354</v>
      </c>
      <c r="E304" s="281"/>
      <c r="F304" s="281"/>
      <c r="G304" s="282"/>
      <c r="H304" s="4"/>
    </row>
    <row r="305" spans="1:14" ht="15.75">
      <c r="A305" s="292">
        <v>2020</v>
      </c>
      <c r="B305" s="292"/>
      <c r="C305" s="292"/>
      <c r="D305" s="280">
        <v>2.42</v>
      </c>
      <c r="E305" s="281"/>
      <c r="F305" s="281"/>
      <c r="G305" s="282"/>
      <c r="H305" s="4"/>
    </row>
    <row r="306" spans="1:14" ht="18.75" customHeight="1">
      <c r="A306" s="292">
        <v>2021</v>
      </c>
      <c r="B306" s="292"/>
      <c r="C306" s="292"/>
      <c r="D306" s="131" t="s">
        <v>353</v>
      </c>
      <c r="E306" s="131"/>
      <c r="F306" s="131"/>
      <c r="G306" s="131"/>
      <c r="H306" s="4"/>
    </row>
    <row r="307" spans="1:14" ht="15.75">
      <c r="A307" s="289" t="s">
        <v>123</v>
      </c>
      <c r="B307" s="290"/>
      <c r="C307" s="290"/>
      <c r="D307" s="290"/>
      <c r="E307" s="290"/>
      <c r="F307" s="290"/>
      <c r="G307" s="290"/>
      <c r="H307" s="4"/>
    </row>
    <row r="308" spans="1:14" ht="15.75">
      <c r="A308" s="10"/>
      <c r="B308" s="4"/>
      <c r="C308" s="4"/>
      <c r="D308" s="4"/>
      <c r="E308" s="4"/>
      <c r="F308" s="4"/>
      <c r="G308" s="4"/>
      <c r="H308" s="4"/>
    </row>
    <row r="309" spans="1:14" ht="18.75">
      <c r="A309" s="271" t="s">
        <v>120</v>
      </c>
      <c r="B309" s="271"/>
      <c r="C309" s="271"/>
      <c r="D309" s="271"/>
      <c r="E309" s="271"/>
      <c r="F309" s="271"/>
      <c r="G309" s="271"/>
      <c r="H309" s="4"/>
    </row>
    <row r="310" spans="1:14" ht="15.75">
      <c r="A310" s="291" t="s">
        <v>121</v>
      </c>
      <c r="B310" s="289"/>
      <c r="C310" s="289"/>
      <c r="D310" s="289"/>
      <c r="E310" s="289"/>
      <c r="F310" s="289"/>
      <c r="G310" s="289"/>
      <c r="H310" s="4"/>
    </row>
    <row r="311" spans="1:14" ht="15.75">
      <c r="A311" s="291"/>
      <c r="B311" s="289"/>
      <c r="C311" s="289"/>
      <c r="D311" s="289"/>
      <c r="E311" s="289"/>
      <c r="F311" s="289"/>
      <c r="G311" s="289"/>
      <c r="H311" s="4"/>
    </row>
    <row r="312" spans="1:14" ht="15.75">
      <c r="A312" s="291"/>
      <c r="B312" s="289"/>
      <c r="C312" s="289"/>
      <c r="D312" s="289"/>
      <c r="E312" s="289"/>
      <c r="F312" s="289"/>
      <c r="G312" s="289"/>
      <c r="H312" s="4"/>
    </row>
    <row r="313" spans="1:14" ht="15.75">
      <c r="A313" s="291"/>
      <c r="B313" s="289"/>
      <c r="C313" s="289"/>
      <c r="D313" s="289"/>
      <c r="E313" s="289"/>
      <c r="F313" s="289"/>
      <c r="G313" s="289"/>
      <c r="H313" s="4"/>
    </row>
    <row r="314" spans="1:14" ht="15.75">
      <c r="A314" s="291"/>
      <c r="B314" s="289"/>
      <c r="C314" s="289"/>
      <c r="D314" s="289"/>
      <c r="E314" s="289"/>
      <c r="F314" s="289"/>
      <c r="G314" s="289"/>
      <c r="H314" s="4"/>
    </row>
    <row r="315" spans="1:14" ht="15.75">
      <c r="A315" s="291"/>
      <c r="B315" s="289"/>
      <c r="C315" s="289"/>
      <c r="D315" s="289"/>
      <c r="E315" s="289"/>
      <c r="F315" s="289"/>
      <c r="G315" s="289"/>
      <c r="H315" s="4"/>
    </row>
    <row r="316" spans="1:14" ht="15.75">
      <c r="A316" s="291"/>
      <c r="B316" s="289"/>
      <c r="C316" s="289"/>
      <c r="D316" s="289"/>
      <c r="E316" s="289"/>
      <c r="F316" s="289"/>
      <c r="G316" s="289"/>
      <c r="H316" s="4"/>
    </row>
    <row r="317" spans="1:14" ht="15.75">
      <c r="A317" s="291"/>
      <c r="B317" s="289"/>
      <c r="C317" s="289"/>
      <c r="D317" s="289"/>
      <c r="E317" s="289"/>
      <c r="F317" s="289"/>
      <c r="G317" s="289"/>
      <c r="H317" s="4"/>
    </row>
    <row r="318" spans="1:14">
      <c r="A318" s="291"/>
      <c r="B318" s="289"/>
      <c r="C318" s="289"/>
      <c r="D318" s="289"/>
      <c r="E318" s="289"/>
      <c r="F318" s="289"/>
      <c r="G318" s="289"/>
    </row>
    <row r="319" spans="1:14" ht="15.75" thickBot="1">
      <c r="A319" s="38"/>
      <c r="B319" s="38"/>
      <c r="C319" s="38"/>
      <c r="D319" s="38"/>
      <c r="E319" s="38"/>
      <c r="F319" s="38"/>
      <c r="G319" s="38"/>
    </row>
    <row r="320" spans="1:14" ht="45" customHeight="1">
      <c r="A320" s="288" t="s">
        <v>179</v>
      </c>
      <c r="B320" s="288"/>
      <c r="C320" s="288"/>
      <c r="D320" s="288"/>
      <c r="E320" s="288"/>
      <c r="F320" s="288"/>
      <c r="G320" s="288"/>
      <c r="H320" s="39"/>
      <c r="I320" s="39"/>
      <c r="J320" s="39"/>
      <c r="K320" s="39"/>
      <c r="L320" s="39"/>
      <c r="M320" s="39"/>
      <c r="N320" s="39"/>
    </row>
    <row r="321" spans="1:7">
      <c r="A321" s="39"/>
      <c r="B321" s="39"/>
      <c r="C321" s="39"/>
      <c r="D321" s="39"/>
      <c r="E321" s="39"/>
      <c r="F321" s="39"/>
      <c r="G321" s="39"/>
    </row>
    <row r="322" spans="1:7">
      <c r="A322" s="39"/>
      <c r="B322" s="39"/>
      <c r="C322" s="39"/>
      <c r="D322" s="39"/>
      <c r="E322" s="39"/>
      <c r="F322" s="39"/>
      <c r="G322" s="39"/>
    </row>
    <row r="323" spans="1:7">
      <c r="A323" s="39"/>
      <c r="B323" s="39"/>
      <c r="C323" s="39"/>
      <c r="D323" s="39"/>
      <c r="E323" s="39"/>
      <c r="F323" s="39"/>
      <c r="G323" s="39"/>
    </row>
    <row r="324" spans="1:7">
      <c r="A324" s="39"/>
      <c r="B324" s="39"/>
      <c r="C324" s="39"/>
      <c r="D324" s="39"/>
      <c r="E324" s="39"/>
      <c r="F324" s="39"/>
      <c r="G324" s="39"/>
    </row>
    <row r="325" spans="1:7">
      <c r="A325" s="39"/>
      <c r="B325" s="39"/>
      <c r="C325" s="39"/>
      <c r="D325" s="39"/>
      <c r="E325" s="39"/>
      <c r="F325" s="39"/>
      <c r="G325" s="39"/>
    </row>
    <row r="326" spans="1:7">
      <c r="A326" s="39"/>
      <c r="B326" s="39"/>
      <c r="C326" s="39"/>
      <c r="D326" s="39"/>
      <c r="E326" s="39"/>
      <c r="F326" s="39"/>
      <c r="G326" s="39"/>
    </row>
    <row r="327" spans="1:7">
      <c r="A327" s="39"/>
      <c r="B327" s="39"/>
      <c r="C327" s="39"/>
      <c r="D327" s="39"/>
      <c r="E327" s="39"/>
      <c r="F327" s="39"/>
      <c r="G327" s="39"/>
    </row>
  </sheetData>
  <mergeCells count="355">
    <mergeCell ref="A2:G2"/>
    <mergeCell ref="A320:G320"/>
    <mergeCell ref="A307:G307"/>
    <mergeCell ref="A309:G309"/>
    <mergeCell ref="A310:G318"/>
    <mergeCell ref="A304:C304"/>
    <mergeCell ref="D304:G304"/>
    <mergeCell ref="A305:C305"/>
    <mergeCell ref="D305:G305"/>
    <mergeCell ref="A306:C306"/>
    <mergeCell ref="D306:G306"/>
    <mergeCell ref="C299:E299"/>
    <mergeCell ref="F299:G299"/>
    <mergeCell ref="A300:G300"/>
    <mergeCell ref="A302:G302"/>
    <mergeCell ref="A303:C303"/>
    <mergeCell ref="D303:G303"/>
    <mergeCell ref="C294:E294"/>
    <mergeCell ref="F294:G294"/>
    <mergeCell ref="A295:G295"/>
    <mergeCell ref="A297:G297"/>
    <mergeCell ref="C298:E298"/>
    <mergeCell ref="F298:G298"/>
    <mergeCell ref="A289:G289"/>
    <mergeCell ref="A291:G291"/>
    <mergeCell ref="C292:E292"/>
    <mergeCell ref="F292:G292"/>
    <mergeCell ref="C293:E293"/>
    <mergeCell ref="F293:G293"/>
    <mergeCell ref="C286:E286"/>
    <mergeCell ref="F286:G286"/>
    <mergeCell ref="C287:E287"/>
    <mergeCell ref="F287:G287"/>
    <mergeCell ref="C288:E288"/>
    <mergeCell ref="F288:G288"/>
    <mergeCell ref="A281:G281"/>
    <mergeCell ref="A283:G283"/>
    <mergeCell ref="C284:E284"/>
    <mergeCell ref="F284:G284"/>
    <mergeCell ref="C285:E285"/>
    <mergeCell ref="F285:G285"/>
    <mergeCell ref="A276:G276"/>
    <mergeCell ref="A278:G278"/>
    <mergeCell ref="C279:E279"/>
    <mergeCell ref="F279:G279"/>
    <mergeCell ref="C280:E280"/>
    <mergeCell ref="F280:G280"/>
    <mergeCell ref="C273:E273"/>
    <mergeCell ref="F273:G273"/>
    <mergeCell ref="C274:E274"/>
    <mergeCell ref="F274:G274"/>
    <mergeCell ref="C275:E275"/>
    <mergeCell ref="F275:G275"/>
    <mergeCell ref="C270:E270"/>
    <mergeCell ref="F270:G270"/>
    <mergeCell ref="C271:E271"/>
    <mergeCell ref="F271:G271"/>
    <mergeCell ref="C272:E272"/>
    <mergeCell ref="F272:G272"/>
    <mergeCell ref="C267:E267"/>
    <mergeCell ref="F267:G267"/>
    <mergeCell ref="C268:E268"/>
    <mergeCell ref="F268:G268"/>
    <mergeCell ref="C269:E269"/>
    <mergeCell ref="F269:G269"/>
    <mergeCell ref="C264:E264"/>
    <mergeCell ref="F264:G264"/>
    <mergeCell ref="C265:E265"/>
    <mergeCell ref="F265:G265"/>
    <mergeCell ref="C266:E266"/>
    <mergeCell ref="F266:G266"/>
    <mergeCell ref="C261:E261"/>
    <mergeCell ref="F261:G261"/>
    <mergeCell ref="C262:E262"/>
    <mergeCell ref="F262:G262"/>
    <mergeCell ref="C263:E263"/>
    <mergeCell ref="F263:G263"/>
    <mergeCell ref="C258:E258"/>
    <mergeCell ref="F258:G258"/>
    <mergeCell ref="C259:E259"/>
    <mergeCell ref="F259:G259"/>
    <mergeCell ref="C260:E260"/>
    <mergeCell ref="F260:G260"/>
    <mergeCell ref="A251:G251"/>
    <mergeCell ref="A253:G253"/>
    <mergeCell ref="A255:G255"/>
    <mergeCell ref="A256:G256"/>
    <mergeCell ref="C257:E257"/>
    <mergeCell ref="F257:G257"/>
    <mergeCell ref="A243:G243"/>
    <mergeCell ref="A245:G245"/>
    <mergeCell ref="C246:D246"/>
    <mergeCell ref="F246:G246"/>
    <mergeCell ref="C247:D247"/>
    <mergeCell ref="F247:G250"/>
    <mergeCell ref="C248:D248"/>
    <mergeCell ref="C249:D249"/>
    <mergeCell ref="C250:D250"/>
    <mergeCell ref="A240:B240"/>
    <mergeCell ref="D240:E240"/>
    <mergeCell ref="A241:B241"/>
    <mergeCell ref="D241:E241"/>
    <mergeCell ref="A242:B242"/>
    <mergeCell ref="D242:E242"/>
    <mergeCell ref="A234:G234"/>
    <mergeCell ref="A237:G237"/>
    <mergeCell ref="A238:B238"/>
    <mergeCell ref="D238:E238"/>
    <mergeCell ref="A239:B239"/>
    <mergeCell ref="D239:E239"/>
    <mergeCell ref="A235:C235"/>
    <mergeCell ref="D235:G235"/>
    <mergeCell ref="C231:D231"/>
    <mergeCell ref="E231:F231"/>
    <mergeCell ref="C232:D232"/>
    <mergeCell ref="E232:F232"/>
    <mergeCell ref="C233:D233"/>
    <mergeCell ref="E233:F233"/>
    <mergeCell ref="A223:G223"/>
    <mergeCell ref="A225:G225"/>
    <mergeCell ref="A226:G226"/>
    <mergeCell ref="C227:D227"/>
    <mergeCell ref="E227:F227"/>
    <mergeCell ref="C228:D228"/>
    <mergeCell ref="E228:F228"/>
    <mergeCell ref="C229:D229"/>
    <mergeCell ref="C230:D230"/>
    <mergeCell ref="E229:F229"/>
    <mergeCell ref="E230:F230"/>
    <mergeCell ref="A217:G217"/>
    <mergeCell ref="D218:F218"/>
    <mergeCell ref="D219:F219"/>
    <mergeCell ref="D220:F220"/>
    <mergeCell ref="D221:F221"/>
    <mergeCell ref="D222:F222"/>
    <mergeCell ref="B207:C207"/>
    <mergeCell ref="A208:A209"/>
    <mergeCell ref="B209:C209"/>
    <mergeCell ref="A210:A212"/>
    <mergeCell ref="B212:C212"/>
    <mergeCell ref="A214:C214"/>
    <mergeCell ref="A215:G215"/>
    <mergeCell ref="A178:G178"/>
    <mergeCell ref="A180:A185"/>
    <mergeCell ref="B185:C185"/>
    <mergeCell ref="A186:A194"/>
    <mergeCell ref="B194:C194"/>
    <mergeCell ref="A195:A201"/>
    <mergeCell ref="B201:C201"/>
    <mergeCell ref="A202:A207"/>
    <mergeCell ref="G194:G196"/>
    <mergeCell ref="F163:F164"/>
    <mergeCell ref="F154:F155"/>
    <mergeCell ref="A158:A161"/>
    <mergeCell ref="B158:B161"/>
    <mergeCell ref="C158:C161"/>
    <mergeCell ref="D158:D161"/>
    <mergeCell ref="E158:E161"/>
    <mergeCell ref="F158:F161"/>
    <mergeCell ref="A168:G168"/>
    <mergeCell ref="A154:A155"/>
    <mergeCell ref="B154:B155"/>
    <mergeCell ref="C154:C155"/>
    <mergeCell ref="D154:D155"/>
    <mergeCell ref="E154:E155"/>
    <mergeCell ref="A163:A164"/>
    <mergeCell ref="B163:B164"/>
    <mergeCell ref="C163:C164"/>
    <mergeCell ref="D163:D164"/>
    <mergeCell ref="E163:E164"/>
    <mergeCell ref="A149:A150"/>
    <mergeCell ref="B149:B150"/>
    <mergeCell ref="C149:C150"/>
    <mergeCell ref="D149:D150"/>
    <mergeCell ref="E149:E150"/>
    <mergeCell ref="F149:F150"/>
    <mergeCell ref="G146:G148"/>
    <mergeCell ref="A152:A153"/>
    <mergeCell ref="B152:B153"/>
    <mergeCell ref="C152:C153"/>
    <mergeCell ref="D152:D153"/>
    <mergeCell ref="G152:G153"/>
    <mergeCell ref="F130:F136"/>
    <mergeCell ref="D130:D136"/>
    <mergeCell ref="C130:C136"/>
    <mergeCell ref="E130:E136"/>
    <mergeCell ref="G130:G136"/>
    <mergeCell ref="A120:B120"/>
    <mergeCell ref="E120:F120"/>
    <mergeCell ref="A125:G125"/>
    <mergeCell ref="A127:G127"/>
    <mergeCell ref="A129:A145"/>
    <mergeCell ref="B129:B145"/>
    <mergeCell ref="F140:F145"/>
    <mergeCell ref="E140:E145"/>
    <mergeCell ref="D140:D145"/>
    <mergeCell ref="C140:C145"/>
    <mergeCell ref="G141:G145"/>
    <mergeCell ref="A96:G96"/>
    <mergeCell ref="A98:G98"/>
    <mergeCell ref="G100:G102"/>
    <mergeCell ref="A112:G112"/>
    <mergeCell ref="A114:G114"/>
    <mergeCell ref="A119:G119"/>
    <mergeCell ref="B93:D93"/>
    <mergeCell ref="E93:G93"/>
    <mergeCell ref="B94:D94"/>
    <mergeCell ref="E94:G94"/>
    <mergeCell ref="B95:D95"/>
    <mergeCell ref="E95:G95"/>
    <mergeCell ref="A116:A117"/>
    <mergeCell ref="B116:B117"/>
    <mergeCell ref="C116:C117"/>
    <mergeCell ref="D116:D117"/>
    <mergeCell ref="E116:E117"/>
    <mergeCell ref="F116:F117"/>
    <mergeCell ref="B90:D90"/>
    <mergeCell ref="E90:G90"/>
    <mergeCell ref="B91:D91"/>
    <mergeCell ref="E91:G91"/>
    <mergeCell ref="B92:D92"/>
    <mergeCell ref="E92:G92"/>
    <mergeCell ref="B87:D87"/>
    <mergeCell ref="E87:G87"/>
    <mergeCell ref="B88:D88"/>
    <mergeCell ref="E88:G88"/>
    <mergeCell ref="B89:D89"/>
    <mergeCell ref="E89:G89"/>
    <mergeCell ref="B84:D84"/>
    <mergeCell ref="E84:G84"/>
    <mergeCell ref="B85:D85"/>
    <mergeCell ref="E85:G85"/>
    <mergeCell ref="B86:D86"/>
    <mergeCell ref="E86:G86"/>
    <mergeCell ref="B79:D79"/>
    <mergeCell ref="E79:G79"/>
    <mergeCell ref="A80:G80"/>
    <mergeCell ref="A82:G82"/>
    <mergeCell ref="B83:D83"/>
    <mergeCell ref="E83:G83"/>
    <mergeCell ref="B76:D76"/>
    <mergeCell ref="E76:G76"/>
    <mergeCell ref="B77:D77"/>
    <mergeCell ref="E77:G77"/>
    <mergeCell ref="B78:D78"/>
    <mergeCell ref="E78:G78"/>
    <mergeCell ref="B73:D73"/>
    <mergeCell ref="E73:G73"/>
    <mergeCell ref="B74:D74"/>
    <mergeCell ref="E74:G74"/>
    <mergeCell ref="B75:D75"/>
    <mergeCell ref="E75:G75"/>
    <mergeCell ref="B70:D70"/>
    <mergeCell ref="E70:G70"/>
    <mergeCell ref="B71:D71"/>
    <mergeCell ref="E71:G71"/>
    <mergeCell ref="B72:D72"/>
    <mergeCell ref="E72:G72"/>
    <mergeCell ref="A66:G66"/>
    <mergeCell ref="B67:D67"/>
    <mergeCell ref="E67:G67"/>
    <mergeCell ref="B68:D68"/>
    <mergeCell ref="E68:G68"/>
    <mergeCell ref="B69:D69"/>
    <mergeCell ref="E69:G69"/>
    <mergeCell ref="B62:C62"/>
    <mergeCell ref="E62:F62"/>
    <mergeCell ref="A63:G63"/>
    <mergeCell ref="A65:G65"/>
    <mergeCell ref="B59:C59"/>
    <mergeCell ref="D59:D60"/>
    <mergeCell ref="E59:F59"/>
    <mergeCell ref="G59:G60"/>
    <mergeCell ref="B60:C60"/>
    <mergeCell ref="E60:F60"/>
    <mergeCell ref="B56:C56"/>
    <mergeCell ref="D56:D58"/>
    <mergeCell ref="E56:F56"/>
    <mergeCell ref="B57:C57"/>
    <mergeCell ref="E57:F57"/>
    <mergeCell ref="B58:C58"/>
    <mergeCell ref="E58:F58"/>
    <mergeCell ref="B61:C61"/>
    <mergeCell ref="E61:F61"/>
    <mergeCell ref="A48:G48"/>
    <mergeCell ref="B49:C49"/>
    <mergeCell ref="E49:F49"/>
    <mergeCell ref="B50:C50"/>
    <mergeCell ref="D50:D55"/>
    <mergeCell ref="E50:F55"/>
    <mergeCell ref="G50:G55"/>
    <mergeCell ref="B51:C51"/>
    <mergeCell ref="B52:C52"/>
    <mergeCell ref="B53:C53"/>
    <mergeCell ref="B54:C54"/>
    <mergeCell ref="B55:C55"/>
    <mergeCell ref="A42:D42"/>
    <mergeCell ref="E42:G42"/>
    <mergeCell ref="A44:G44"/>
    <mergeCell ref="A45:G45"/>
    <mergeCell ref="A46:G46"/>
    <mergeCell ref="A47:G47"/>
    <mergeCell ref="A39:D39"/>
    <mergeCell ref="E39:G39"/>
    <mergeCell ref="A40:D40"/>
    <mergeCell ref="E40:G40"/>
    <mergeCell ref="A41:D41"/>
    <mergeCell ref="E41:G41"/>
    <mergeCell ref="D26:E26"/>
    <mergeCell ref="F26:G26"/>
    <mergeCell ref="D32:E32"/>
    <mergeCell ref="F32:G32"/>
    <mergeCell ref="B37:C37"/>
    <mergeCell ref="D37:E37"/>
    <mergeCell ref="F37:G37"/>
    <mergeCell ref="B38:C38"/>
    <mergeCell ref="D38:E38"/>
    <mergeCell ref="F38:G38"/>
    <mergeCell ref="B35:C35"/>
    <mergeCell ref="D35:E35"/>
    <mergeCell ref="F35:G35"/>
    <mergeCell ref="B36:C36"/>
    <mergeCell ref="D36:E36"/>
    <mergeCell ref="F36:G36"/>
    <mergeCell ref="B33:C33"/>
    <mergeCell ref="D33:E33"/>
    <mergeCell ref="F33:G33"/>
    <mergeCell ref="B34:C34"/>
    <mergeCell ref="D34:E34"/>
    <mergeCell ref="F34:G34"/>
    <mergeCell ref="B31:C31"/>
    <mergeCell ref="D31:E31"/>
    <mergeCell ref="F31:G31"/>
    <mergeCell ref="B32:C32"/>
    <mergeCell ref="A4:G5"/>
    <mergeCell ref="A6:G6"/>
    <mergeCell ref="A9:G9"/>
    <mergeCell ref="A10:G15"/>
    <mergeCell ref="B29:C29"/>
    <mergeCell ref="D29:E29"/>
    <mergeCell ref="F29:G29"/>
    <mergeCell ref="B30:C30"/>
    <mergeCell ref="D30:E30"/>
    <mergeCell ref="F30:G30"/>
    <mergeCell ref="B27:C27"/>
    <mergeCell ref="D27:E27"/>
    <mergeCell ref="F27:G27"/>
    <mergeCell ref="B28:C28"/>
    <mergeCell ref="D28:E28"/>
    <mergeCell ref="F28:G28"/>
    <mergeCell ref="A16:G16"/>
    <mergeCell ref="A17:G22"/>
    <mergeCell ref="A24:G24"/>
    <mergeCell ref="A25:G25"/>
    <mergeCell ref="B26:C26"/>
  </mergeCells>
  <hyperlinks>
    <hyperlink ref="A25" r:id="rId1" xr:uid="{F7D60FC6-80D7-410C-891A-143C2F33A914}"/>
    <hyperlink ref="A46" r:id="rId2" xr:uid="{3C250865-DDD0-44CC-AD4D-5FF6EDBA7FD8}"/>
    <hyperlink ref="A48" r:id="rId3" xr:uid="{C0006E3F-1C16-46BD-96AB-AD1103F5158C}"/>
    <hyperlink ref="G50" r:id="rId4" display="https://mdipy-my.sharepoint.com/:b:/g/personal/paola_urunaga_mdi_gov_py/Edxc3DW9Ps5Kl4FE5EoqEuQBq3kFIuyCihhysPH1JpppHA?e=NNghSC" xr:uid="{B7BEE822-2301-43A7-9227-F6331BCDF0C2}"/>
    <hyperlink ref="G56" r:id="rId5" display="https://mdipy-my.sharepoint.com/:b:/g/personal/aldo_irala_mdi_gov_py/EbNEc4LrJ4ZKonW80Jwb8qIB2X1xp6RkNsYe7bnKrq62rg?e=Fh3uhv" xr:uid="{5327F7C1-965D-4C78-8C01-A4CA589DA6C1}"/>
    <hyperlink ref="G58" r:id="rId6" xr:uid="{ADA65691-6ED3-416A-AFB5-0AF7327CA774}"/>
    <hyperlink ref="G59" r:id="rId7" display="https://mdipy-my.sharepoint.com/:b:/g/personal/paola_urunaga_mdi_gov_py/Edxc3DW9Ps5Kl4FE5EoqEuQBq3kFIuyCihhysPH1JpppHA?e=NNghSC" xr:uid="{32C16168-D945-490F-A487-7BE7F115180D}"/>
    <hyperlink ref="G61" r:id="rId8" display="https://mdipy-my.sharepoint.com/:b:/g/personal/paola_urunaga_mdi_gov_py/Edxc3DW9Ps5Kl4FE5EoqEuQBq3kFIuyCihhysPH1JpppHA?e=NNghSC" xr:uid="{00938631-2730-4F90-ACA4-AA37774F0219}"/>
    <hyperlink ref="E68" r:id="rId9" xr:uid="{B1E2D854-61A3-4AEC-9268-101C399BE901}"/>
    <hyperlink ref="E84" r:id="rId10" xr:uid="{8ABB3396-5A2D-486B-875F-220168479B9D}"/>
    <hyperlink ref="G100" r:id="rId11" location="!/buscar_informacion?ver_todas#busqueda" xr:uid="{6D5B2610-EB16-4706-8F0D-B354A71D07D5}"/>
    <hyperlink ref="F247" r:id="rId12" xr:uid="{E04D60C7-BD09-4D89-8B0E-0858BB0A7E75}"/>
    <hyperlink ref="G149" r:id="rId13" xr:uid="{D899538C-83CA-41AE-820E-1FA4F5FD7CC9}"/>
    <hyperlink ref="G150" r:id="rId14" xr:uid="{258D6925-1FC4-482F-8041-DE574FFFEA01}"/>
    <hyperlink ref="G151" r:id="rId15" xr:uid="{9A14272E-5482-4266-B066-498299551F03}"/>
    <hyperlink ref="F258" r:id="rId16" xr:uid="{E9B995CE-4AF7-4D3B-89AB-909510F1F166}"/>
    <hyperlink ref="F259" r:id="rId17" xr:uid="{CDAEEB7D-320E-4CE5-AA0E-C0598A64F214}"/>
    <hyperlink ref="F260" r:id="rId18" xr:uid="{FA6C5216-E1E2-40B3-B0E7-0B71C362EF74}"/>
    <hyperlink ref="F261" r:id="rId19" xr:uid="{C24F14E9-7FFF-4376-8A73-C18D3F00B77E}"/>
    <hyperlink ref="F262" r:id="rId20" xr:uid="{CB892DC8-2891-4592-A306-E38F58D292C7}"/>
    <hyperlink ref="F263" r:id="rId21" xr:uid="{6C2BE0A5-063E-4546-BAC4-ACD2CCF90A27}"/>
    <hyperlink ref="F264" r:id="rId22" xr:uid="{FA31E7F6-74C9-4E55-A9F0-A95D9E01CE03}"/>
    <hyperlink ref="F265" r:id="rId23" xr:uid="{D53A1E35-151D-46B9-8368-B542E69696F1}"/>
    <hyperlink ref="F266" r:id="rId24" xr:uid="{DC3AEBA8-8B44-4CDA-8AF6-0EAB6619A5BF}"/>
    <hyperlink ref="F267" r:id="rId25" xr:uid="{603CB89E-A945-42C5-A326-50DDC2F434EA}"/>
    <hyperlink ref="F268" r:id="rId26" xr:uid="{1ADD130D-740E-4D2E-95F5-7B16C1E534D4}"/>
    <hyperlink ref="F269" r:id="rId27" xr:uid="{D26F673B-B4C0-40DE-A9CC-215DE4215894}"/>
    <hyperlink ref="F270" r:id="rId28" xr:uid="{A7C2D3D1-CAAC-42F7-B43B-A4218D0DBB01}"/>
    <hyperlink ref="F271" r:id="rId29" xr:uid="{35652EF4-829B-423E-8350-5C2BC60F08E0}"/>
    <hyperlink ref="F272" r:id="rId30" xr:uid="{BCB36B18-0D70-4AF1-AAF0-CFF8D1DA9BED}"/>
    <hyperlink ref="F273" r:id="rId31" xr:uid="{A5E8C29C-5C16-4E46-98B2-E693D6529D60}"/>
    <hyperlink ref="F274" r:id="rId32" xr:uid="{F00385CB-6FF9-4C40-9909-30729DBD6F05}"/>
    <hyperlink ref="F275" r:id="rId33" xr:uid="{03C96D52-FD2D-4E9E-8987-8745321774D4}"/>
    <hyperlink ref="F280" r:id="rId34" xr:uid="{090280E5-C7FB-443F-B321-391498E8E692}"/>
    <hyperlink ref="F293" r:id="rId35" xr:uid="{4966FF4B-0162-439A-8255-053584A8D722}"/>
    <hyperlink ref="F294" r:id="rId36" xr:uid="{063D5BBD-39C1-4D4A-8BAB-618B1B28933C}"/>
    <hyperlink ref="F299" r:id="rId37" xr:uid="{9941CC3F-EC35-4FB4-B270-E50A3CC67D03}"/>
    <hyperlink ref="G154" r:id="rId38" xr:uid="{EC0BA56B-67DA-48FF-9E7D-A9D7E73595DE}"/>
    <hyperlink ref="G155" r:id="rId39" display="https://www.mdi.gov.py/2022/03/21/estudiantes-de-nivel-medio-fueron-instruidos-sobre-prevencion/" xr:uid="{917BDB8A-4171-4C6C-9961-AA01A31205D0}"/>
    <hyperlink ref="G157" r:id="rId40" xr:uid="{323446F7-A99F-4B31-A0F2-6655E1FA2F81}"/>
    <hyperlink ref="G158" r:id="rId41" xr:uid="{E3B783C5-70E9-49A1-8D78-3D022594E52A}"/>
    <hyperlink ref="G159" r:id="rId42" display="https://www.mdi.gov.py/2022/03/24/exitosa-jornada-de-seamos-ciudadanos-en-campo-aceval/" xr:uid="{24AEFDBF-D487-4B20-8C92-7D6AF11FCD34}"/>
    <hyperlink ref="G160" r:id="rId43" display="https://www.mdi.gov.py/2022/03/17/seamos-ciudadanos-se-traslada-a-emboscada/" xr:uid="{63CE665D-10B1-4222-A96E-69A764BDC818}"/>
    <hyperlink ref="G161" r:id="rId44" display="https://www.mdi.gov.py/2022/03/04/viceministro-de-asuntos-politicos-destaca-alcances-del-programa-seamos-ciudadanos-en-beneficio-de-comunidades-vulnerables/" xr:uid="{8F6A3DF0-A589-4EBA-A0E9-5B5A7AB9E038}"/>
    <hyperlink ref="G163" r:id="rId45" xr:uid="{84DC0DFF-2C69-460C-A5DD-3F9BDD65FC93}"/>
    <hyperlink ref="G164" r:id="rId46" xr:uid="{B553308B-5A65-49F7-922C-20ACF01BC9C0}"/>
    <hyperlink ref="G166" r:id="rId47" xr:uid="{C6AD1011-89DB-49C6-8CE7-3C3819FB87F5}"/>
    <hyperlink ref="G57" r:id="rId48" display="https://mdipy-my.sharepoint.com/:b:/g/personal/paola_urunaga_mdi_gov_py/Edxc3DW9Ps5Kl4FE5EoqEuQBq3kFIuyCihhysPH1JpppHA?e=NNghSC" xr:uid="{D5D69007-CEF2-4216-AAC4-864DDF5014A6}"/>
    <hyperlink ref="G62" r:id="rId49" xr:uid="{D197687C-3447-4533-937E-AA9030546945}"/>
    <hyperlink ref="G146" r:id="rId50" xr:uid="{8DCEFE82-B4C7-49FE-BC2B-0726F92FF83B}"/>
    <hyperlink ref="G176" r:id="rId51" xr:uid="{93A7BE5C-726E-47BC-99EA-F477CD49F90E}"/>
    <hyperlink ref="G194" r:id="rId52" xr:uid="{91B603E9-0212-4037-ABA4-2111B0719207}"/>
    <hyperlink ref="G197" r:id="rId53" xr:uid="{B58B7A0B-A171-451C-9990-479949DC02FC}"/>
    <hyperlink ref="G198" r:id="rId54" xr:uid="{43A21EC2-F4FF-4230-AC8E-08BF4415140C}"/>
    <hyperlink ref="G233" r:id="rId55" xr:uid="{7AEFBAC0-0C55-4F43-A056-2B6FDB1097DC}"/>
    <hyperlink ref="G232" r:id="rId56" location="!/buscar_informacion#busqueda" xr:uid="{A13C72E9-18A6-4E33-8B9F-4FDD27DDAE37}"/>
    <hyperlink ref="G228" r:id="rId57" xr:uid="{F51459FA-4736-4D63-ABA5-91D721B615C8}"/>
    <hyperlink ref="G229" r:id="rId58" xr:uid="{C88B6B4A-69D0-47FC-B0B1-7682336B11DF}"/>
    <hyperlink ref="G230" r:id="rId59" xr:uid="{AF1A3B22-7531-4266-B7A9-4A71649F1C6C}"/>
    <hyperlink ref="G231" r:id="rId60" xr:uid="{0D36F43C-EB27-427B-98F7-EA7B9CB02167}"/>
    <hyperlink ref="G130" r:id="rId61" xr:uid="{D0529C8A-5211-4F00-B697-6F099C4F99B3}"/>
    <hyperlink ref="G129" r:id="rId62" xr:uid="{29639080-9A85-45A9-8FE8-A982DE25F2E0}"/>
    <hyperlink ref="G137" r:id="rId63" xr:uid="{884BA506-40A5-4863-8CAD-C85A8BF59E3C}"/>
    <hyperlink ref="G138" r:id="rId64" xr:uid="{6885DDBC-C742-4C11-86F8-7E9744765E8F}"/>
    <hyperlink ref="G139" r:id="rId65" display="https://mdipy-my.sharepoint.com/:f:/g/personal/claro_rojas_mdi_gov_py/EowNuWGZNFNHqxV3ejtX8FQBQGmBPhbUOtiowjsyT6dCxg?e=G64SHG" xr:uid="{331B0848-ABD2-49C8-9DF0-114E343C1A6A}"/>
    <hyperlink ref="G141" r:id="rId66" display="https://mdipy-my.sharepoint.com/:f:/g/personal/claro_rojas_mdi_gov_py/Et0C8EIkA3NBroT2NO1RqyIBeoJa02j6g3XAHrjlo6tgag?e=5Z68LM" xr:uid="{D6A698BE-8AF0-49C8-95C6-D9DA54C70987}"/>
    <hyperlink ref="D235" r:id="rId67" xr:uid="{4094FEEA-5B2F-4F52-BC5D-50A648C81F8F}"/>
    <hyperlink ref="G152" r:id="rId68" xr:uid="{1D36B63E-2807-44B1-8923-DB7B52B82E04}"/>
  </hyperlinks>
  <pageMargins left="0.23622047244094491" right="0.23622047244094491" top="0.74803149606299213" bottom="0.74803149606299213" header="0.31496062992125984" footer="0.31496062992125984"/>
  <pageSetup paperSize="9" scale="53" fitToHeight="0" orientation="landscape" r:id="rId69"/>
  <headerFooter>
    <oddHeader xml:space="preserve">&amp;L&amp;G&amp;C&amp;G&amp;R&amp;G      </oddHeader>
  </headerFooter>
  <drawing r:id="rId7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1ER. TRIMESTRE RCC</vt:lpstr>
      <vt:lpstr>'1ER. TRIMESTRE RCC'!Área_de_impresión</vt:lpstr>
      <vt:lpstr>'1ER. TRIMESTRE RCC'!Títulos_a_imprimir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USER-PC</cp:lastModifiedBy>
  <cp:lastPrinted>2022-04-08T19:42:39Z</cp:lastPrinted>
  <dcterms:created xsi:type="dcterms:W3CDTF">2020-06-23T19:35:00Z</dcterms:created>
  <dcterms:modified xsi:type="dcterms:W3CDTF">2022-04-18T17:51:44Z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