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aola.urunaga\Desktop\"/>
    </mc:Choice>
  </mc:AlternateContent>
  <xr:revisionPtr revIDLastSave="0" documentId="8_{9924545A-9EFD-4C45-BB97-CFE0B0EB0AC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ndicion de Cuentas MI" sheetId="1" r:id="rId1"/>
    <sheet name="Hoja2" sheetId="3" r:id="rId2"/>
    <sheet name="Hoja1" sheetId="2" r:id="rId3"/>
  </sheets>
  <definedNames>
    <definedName name="_xlnm.Print_Area" localSheetId="0">'Rendicion de Cuentas MI'!$A$113:$H$148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3" i="1" l="1"/>
  <c r="F131" i="1"/>
  <c r="F124" i="1"/>
  <c r="E146" i="1"/>
  <c r="F121" i="1"/>
  <c r="D146" i="1" l="1"/>
  <c r="E143" i="1" l="1"/>
  <c r="D143" i="1"/>
  <c r="E141" i="1"/>
  <c r="D141" i="1"/>
  <c r="E136" i="1"/>
  <c r="D136" i="1"/>
  <c r="E129" i="1"/>
  <c r="D129" i="1"/>
  <c r="E120" i="1"/>
  <c r="D120" i="1"/>
  <c r="F130" i="1"/>
  <c r="F132" i="1"/>
  <c r="F134" i="1"/>
  <c r="F135" i="1"/>
  <c r="F137" i="1"/>
  <c r="F138" i="1"/>
  <c r="F139" i="1"/>
  <c r="F140" i="1"/>
  <c r="F142" i="1"/>
  <c r="F144" i="1"/>
  <c r="F145" i="1"/>
  <c r="F117" i="1"/>
  <c r="F118" i="1"/>
  <c r="F119" i="1"/>
  <c r="F122" i="1"/>
  <c r="F123" i="1"/>
  <c r="F125" i="1"/>
  <c r="F126" i="1"/>
  <c r="F127" i="1"/>
  <c r="F128" i="1"/>
  <c r="F116" i="1"/>
  <c r="F115" i="1"/>
  <c r="D148" i="1" l="1"/>
  <c r="F136" i="1"/>
  <c r="E148" i="1"/>
  <c r="F129" i="1"/>
  <c r="F146" i="1"/>
  <c r="F120" i="1"/>
  <c r="F141" i="1"/>
  <c r="F143" i="1"/>
  <c r="F148" i="1" l="1"/>
</calcChain>
</file>

<file path=xl/sharedStrings.xml><?xml version="1.0" encoding="utf-8"?>
<sst xmlns="http://schemas.openxmlformats.org/spreadsheetml/2006/main" count="267" uniqueCount="221">
  <si>
    <t>MATRIZ DE INFORMACIÓN MINIMA PARA INFORME PARCIAL DE RENDICIÓN DE CUENTAS AL CIUDADANO</t>
  </si>
  <si>
    <t>1- PRESENTACIÓN</t>
  </si>
  <si>
    <t>Institución: Ministeiro del Interior</t>
  </si>
  <si>
    <t>Misión institucional</t>
  </si>
  <si>
    <t>Qué es la institución (en lenguaje sencillo, menos de 100 palabras)</t>
  </si>
  <si>
    <t>2-Presentación del CRCC (miembros y cargos que ocupan). (Adjuntar Resolución para la descarga en formato pdf o Establecer el link de acceso directo)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</si>
  <si>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</si>
  <si>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</si>
  <si>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</si>
  <si>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</si>
  <si>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</si>
  <si>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</si>
  <si>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</si>
  <si>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3.2 Plan de Rendición de Cuentas. (Describir los motivos de la selección temática en menos de 100 palabras y exponer si existió participación ciudadana en el proceso. Vincular la selección con el POI, PEI, PND2030 y ODS). (Adjuntar el plan para la descarga en formato pdf Establecer el link de acceso directo).</t>
  </si>
  <si>
    <t>Priorización</t>
  </si>
  <si>
    <t>Tema / Descripción</t>
  </si>
  <si>
    <t>Vinculación POI, PEI, PND, ODS.</t>
  </si>
  <si>
    <t>Justificaciones</t>
  </si>
  <si>
    <t xml:space="preserve">Evidencia 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</si>
  <si>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</si>
  <si>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</si>
  <si>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</si>
  <si>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</si>
  <si>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</si>
  <si>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</si>
  <si>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</si>
  <si>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</si>
  <si>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</si>
  <si>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</si>
  <si>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</si>
  <si>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</si>
  <si>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</si>
  <si>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</si>
  <si>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</si>
  <si>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</si>
  <si>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</si>
  <si>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</si>
  <si>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</si>
  <si>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</si>
  <si>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</si>
  <si>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</si>
  <si>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</si>
  <si>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</si>
  <si>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</si>
  <si>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</si>
  <si>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</si>
  <si>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</si>
  <si>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</si>
  <si>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</si>
  <si>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</si>
  <si>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</si>
  <si>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</si>
  <si>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</si>
  <si>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</si>
  <si>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</si>
  <si>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</si>
  <si>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</si>
  <si>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</si>
  <si>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</si>
  <si>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Grupo</t>
  </si>
  <si>
    <t>Subgrupo</t>
  </si>
  <si>
    <t>Presupuestado Vigente</t>
  </si>
  <si>
    <t>Ejecutado</t>
  </si>
  <si>
    <t>Saldos</t>
  </si>
  <si>
    <t>Evidencia (Enlace Ley 5189 - 5282)</t>
  </si>
  <si>
    <t>REMUNERACIONES BÁSICAS</t>
  </si>
  <si>
    <r>
      <rPr>
        <b/>
        <sz val="11"/>
        <color theme="1"/>
        <rFont val="Calibri"/>
        <family val="2"/>
        <scheme val="minor"/>
      </rPr>
      <t xml:space="preserve">Memorándum DGAF/DF/ DP N° 11, </t>
    </r>
    <r>
      <rPr>
        <sz val="11"/>
        <color theme="1"/>
        <rFont val="Calibri"/>
        <family val="2"/>
        <scheme val="minor"/>
      </rPr>
      <t>información correspondiente al mes de</t>
    </r>
    <r>
      <rPr>
        <b/>
        <sz val="11"/>
        <color theme="1"/>
        <rFont val="Calibri"/>
        <family val="2"/>
        <scheme val="minor"/>
      </rPr>
      <t xml:space="preserve"> ENERO 2021.            Memorándum DGAF/DF/ DP N° 18</t>
    </r>
    <r>
      <rPr>
        <sz val="11"/>
        <color theme="1"/>
        <rFont val="Calibri"/>
        <family val="2"/>
        <scheme val="minor"/>
      </rPr>
      <t xml:space="preserve">, información correspondiente al mes de </t>
    </r>
    <r>
      <rPr>
        <b/>
        <sz val="11"/>
        <color theme="1"/>
        <rFont val="Calibri"/>
        <family val="2"/>
        <scheme val="minor"/>
      </rPr>
      <t>FEBRERO 2021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Memorándum DGAF/DF/ DP N° 77</t>
    </r>
    <r>
      <rPr>
        <sz val="11"/>
        <color theme="1"/>
        <rFont val="Calibri"/>
        <family val="2"/>
        <scheme val="minor"/>
      </rPr>
      <t xml:space="preserve">, información correspondiente al mes de </t>
    </r>
    <r>
      <rPr>
        <b/>
        <sz val="11"/>
        <color theme="1"/>
        <rFont val="Calibri"/>
        <family val="2"/>
        <scheme val="minor"/>
      </rPr>
      <t>MARZO 2021</t>
    </r>
    <r>
      <rPr>
        <sz val="11"/>
        <color theme="1"/>
        <rFont val="Calibri"/>
        <family val="2"/>
        <scheme val="minor"/>
      </rPr>
      <t>. -</t>
    </r>
  </si>
  <si>
    <t>REMUNERACIONES TEMPORALES</t>
  </si>
  <si>
    <t>ASIGNACIONES COMPLEMENTARIAS</t>
  </si>
  <si>
    <t>PERSONAL CONTRATADO</t>
  </si>
  <si>
    <t>OTROS GASTOS DEL PERSONAL</t>
  </si>
  <si>
    <t xml:space="preserve"> SERVICIOS PERSONALES</t>
  </si>
  <si>
    <t>SERVICIOS BÁSICOS</t>
  </si>
  <si>
    <t>PASAJES Y VIÁTICOS</t>
  </si>
  <si>
    <t>GASTOS POR SERVICIOS DE ASEO, MANTENIMIENTO
Y REPARACIONES</t>
  </si>
  <si>
    <t>ALQUILERES Y DERECHOS</t>
  </si>
  <si>
    <t>SERVICIOS TÉCNICOS Y PROFESIONALES</t>
  </si>
  <si>
    <t>SERVICIO SOCIAL</t>
  </si>
  <si>
    <t>OTROS SERVICIOS EN GENERAL</t>
  </si>
  <si>
    <t>SERVICIOS DE CAPACITACIÓN Y ADIESTRAMIENTO</t>
  </si>
  <si>
    <t>SERVICIOS NO PERSONALES</t>
  </si>
  <si>
    <t>PRODUCTOS ALIMENTICIOS</t>
  </si>
  <si>
    <t>PRODUCTOS DE PAPEL, CARTÓN E IMPRESOS</t>
  </si>
  <si>
    <t>BIENES DE CONSUMO DE OFICINAS E INSUMOS</t>
  </si>
  <si>
    <t>PRODUCTOS E INSTRUM. QUIMICOS Y MEDICINALES</t>
  </si>
  <si>
    <t>COMBUSTIBLES Y LUBRICANTES</t>
  </si>
  <si>
    <t>OTROS BIENES DE CONSUMO</t>
  </si>
  <si>
    <t>BIENES DE CONSUMO E INSUMOS</t>
  </si>
  <si>
    <t>ADQUISICIONES DE MAQUINARIAS, EQUIPOS Y HERRAMIENTAS EN GENERAL</t>
  </si>
  <si>
    <t>ADQUISICIONES DE EQUIPOS DE OFICINA Y COMPUTACION</t>
  </si>
  <si>
    <t>ADQUISICIONES DE EQUIPOS MILITARES Y DE SEGURIDAD</t>
  </si>
  <si>
    <t>ADQUISICIÓN DE ACTIVOS INTANGIBLES</t>
  </si>
  <si>
    <t>INVERSIÓN FISICA</t>
  </si>
  <si>
    <t>TRANSFERENCIAS CORRIENTES AL SECTOR PRIVADO</t>
  </si>
  <si>
    <t>TRANSFERENCIAS</t>
  </si>
  <si>
    <t>PAGO DE IMPUESTOS, TASAS, GASTOS JUDICIALES Y OTROS</t>
  </si>
  <si>
    <t>GASTOS RESERVADOS</t>
  </si>
  <si>
    <t>OTROS GASTO</t>
  </si>
  <si>
    <t>TOTAL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</si>
  <si>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</si>
  <si>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</si>
  <si>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</si>
  <si>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</si>
  <si>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</si>
  <si>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</si>
  <si>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</si>
  <si>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</si>
  <si>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</si>
  <si>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</si>
  <si>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</si>
  <si>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</si>
  <si>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</si>
  <si>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</si>
  <si>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</si>
  <si>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Ticket Numero</t>
  </si>
  <si>
    <t>Fecha Ingreso</t>
  </si>
  <si>
    <t>Estado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</si>
  <si>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</si>
  <si>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</si>
  <si>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</si>
  <si>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</si>
  <si>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</si>
  <si>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</si>
  <si>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</si>
  <si>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</si>
  <si>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</si>
  <si>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</si>
  <si>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</si>
  <si>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</si>
  <si>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Misión: “Somos un Organismo del Estado encargado de la creación y aplicación de políticas públicas que garanticen la seguridad ciudadana y la gobernabilidad democrática, contribuyendo al desarrollo del país y el bienestar de la población, con enfoque de derechos humanos”.</t>
  </si>
  <si>
    <t>El Ministerio del Interior viene desarrollando planes de seguridad y convivencia ciudadana en el marco de la Estrategia Nacional de Seguridad Ciudadana, con la participación y colaboración de diversos actores gubernamentales competentes en la materia, según sus funciones mencionados en el Decreto Nº 242/2018. Artículo 2º a) Estudiar, proponer y, una vez aprobadas, poner en ejecución las políticas públicas en materia de Seguridad, Asuntos Políticos, Población y Migraciones, en coordinación con los organismos competentes, de conformidad con los artículos 6°, 9°, 41, 117, 176 y 177 de la Constitución Nacional; b) Ejercer la conducción política del esfuerzo nacional de policía.</t>
  </si>
  <si>
    <t>Periodo del informe: Enero a Marzo de 2021</t>
  </si>
  <si>
    <t>Director General</t>
  </si>
  <si>
    <t>Maria de los Angeles Arriola</t>
  </si>
  <si>
    <t>Directora General</t>
  </si>
  <si>
    <t>Secretaria General.</t>
  </si>
  <si>
    <t>Secretario General</t>
  </si>
  <si>
    <t>Dirección General de Administración y Finanzas.</t>
  </si>
  <si>
    <t xml:space="preserve"> Dirección General de Tecnología y Comunicaciones.</t>
  </si>
  <si>
    <t>Dirección General de Comunicaciones.</t>
  </si>
  <si>
    <t>Gloria Delagracia</t>
  </si>
  <si>
    <t>Dirección de Auditoria Interna</t>
  </si>
  <si>
    <t>Viceministerio de Seguridad</t>
  </si>
  <si>
    <t>Viceministerio de Asuntos Politicos</t>
  </si>
  <si>
    <t xml:space="preserve">Direccion General de Transparencia y Anticorrupcion </t>
  </si>
  <si>
    <t>Direccion General de Gabinete</t>
  </si>
  <si>
    <t>Pablo</t>
  </si>
  <si>
    <t xml:space="preserve">Viceministro </t>
  </si>
  <si>
    <t>Osmar</t>
  </si>
  <si>
    <t>Alma</t>
  </si>
  <si>
    <t>Fernando</t>
  </si>
  <si>
    <t>Dirección General de Asesoría Jurídica.</t>
  </si>
  <si>
    <t>Direccion General de Migraciones</t>
  </si>
  <si>
    <t>Martil Delgado</t>
  </si>
  <si>
    <t xml:space="preserve">Victoriano </t>
  </si>
  <si>
    <t>Resolución MI Nº        de fecha 15 de abril de 2020 por la cual se aprueba el plan de rendición de cuentas al ciudadano según el decreto n° 2991 de fecha 6 de diciembre de 2019, por el cual se aprueba el “manual de rendición de cuentas al ciudadano”, las funciones y atribuciones de los miembros del comité de rendición de cuentas al ciudadano (crcc) y las formas de mecanismos de interacción con el ciudadano que adopta el ministerio del interior”</t>
  </si>
  <si>
    <t>Actividades Misionales del UAF-1-MI: Administración Central del Ministerio del Interior.</t>
  </si>
  <si>
    <t>https://www.sfp.gov.py/sfp/archivos/documentos/Informe_Enero_2021_m7lpoeeh.pdf</t>
  </si>
  <si>
    <t>Datos pendientes de Publicacion por la SFP</t>
  </si>
  <si>
    <t>https://app.powerbi.com/view?r=eyJrIjoiMmJlYjg1YzgtMmQ3Mi00YzVkLWJkOTQtOTE3ZTZkNzVhYTAzIiwidCI6Ijk2ZDUwYjY5LTE5MGQtNDkxYy1hM2U1LWExYWRlYmMxYTg3NSJ9</t>
  </si>
  <si>
    <t>En la página de la SENAC solo se encuentra hasta el periodo de enero 2021</t>
  </si>
  <si>
    <t>Iniciado</t>
  </si>
  <si>
    <t>Derivados</t>
  </si>
  <si>
    <t>No respondidos</t>
  </si>
  <si>
    <t>https://mdipy-my.sharepoint.com/:b:/g/personal/transparenciainfo_mdi_gov_py/EeJGeJHcLb9KsOoCjnJHqHgBQBk7wR34SsjkQUwHkx4cNQ?e=iHsLKy</t>
  </si>
  <si>
    <t>https://mdipy-my.sharepoint.com/:b:/g/personal/transparenciainfo_mdi_gov_py/EbsFcQGxnWJEj4zTvKbY0FABLQwh3MvrRx5Qncjafk-8zA?e=ZAFfRf</t>
  </si>
  <si>
    <t>https://mdipy-my.sharepoint.com/:b:/g/personal/transparenciainfo_mdi_gov_py/EXcIwldrspFGvJY7Xzx5BiwBbQAti4EjIzLeEGszwMyBmA?e=qa7hM9</t>
  </si>
  <si>
    <t>ID 11153</t>
  </si>
  <si>
    <t>27 de enero de 2021</t>
  </si>
  <si>
    <t>16 de febrero de 2021</t>
  </si>
  <si>
    <t>Supuesta cancelación de documentos</t>
  </si>
  <si>
    <t>Supuesto uso indebido de vehículo de la institución.</t>
  </si>
  <si>
    <t xml:space="preserve">Supuesto inc. de la ley  de contrataciones públicas 2051 </t>
  </si>
  <si>
    <t xml:space="preserve">Denuncia realizada por funcionarias de la DGM contra personas innominadas. </t>
  </si>
  <si>
    <t>5 de marzo de 2021</t>
  </si>
  <si>
    <t>12 de marzo de 2021</t>
  </si>
  <si>
    <t>Supuesta infracción a leyes especiales</t>
  </si>
  <si>
    <t xml:space="preserve">Desestimar		</t>
  </si>
  <si>
    <t>Archivar</t>
  </si>
  <si>
    <t>Inv. Preliminar N°2</t>
  </si>
  <si>
    <t xml:space="preserve">Inv. Preliminar  a cargo de la Fiscalía		</t>
  </si>
  <si>
    <t>5.3 Gestión de denuncias de corrupción( M.I Central)</t>
  </si>
  <si>
    <t>ID 11247</t>
  </si>
  <si>
    <t>26 de marzo de 2021</t>
  </si>
  <si>
    <t>Supuesto hecho de promoción al cargo sin concuso previo.</t>
  </si>
  <si>
    <t>https://mdipy-my.sharepoint.com/:b:/g/personal/transparenciainfo_mdi_gov_py/EaD7rGNYZnFKvGCMiadm4pIBPZ17QhAhBA4Jh61PIVEVRA?e=JEGCac</t>
  </si>
  <si>
    <t>https://mdipy-my.sharepoint.com/:b:/g/personal/transparenciainfo_mdi_gov_py/EQ90hSxCbNVApxf6XLHvWDkBXSZABuk9yIuPTuDHnaaXsw?e=ITDMil</t>
  </si>
  <si>
    <t>https://mdipy-my.sharepoint.com/:b:/g/personal/transparenciainfo_mdi_gov_py/EWFaYWtwHQhBpX7YTkxzgK8B1hazmH98-ZjPgNMkVUSifQ?e=zhY67Q</t>
  </si>
  <si>
    <t>Inv. Preliminar N°3</t>
  </si>
  <si>
    <t>https://mdipy-my.sharepoint.com/:b:/g/personal/transparenciainfo_mdi_gov_py/EXAYb79LiQhGsFHREzLu8EIBZNzOXRtVaB5G4XpmzYRhmQ?e=ad9DH2</t>
  </si>
  <si>
    <t>https://mdipy-my.sharepoint.com/:b:/g/personal/transparenciainfo_mdi_gov_py/EYYOsC4xhAFDjZjQCRPVZb8BQeOwdG0WN3GZ2FWH5X7p3w?e=udxwhP</t>
  </si>
  <si>
    <t>Cumplimiento de Obligaciones en base las recomendaciones nacionales e Internacionales en materia de DDHH.</t>
  </si>
  <si>
    <t>Mediación y acompañamiento ante conflictos sociales.</t>
  </si>
  <si>
    <t>Talleres técnicos y prácticos sobre procedimiento policial ajustado a los derechos humanos (Educación, promoción en DD.HH.).</t>
  </si>
  <si>
    <t>Fortalecer las divisiones dependientes del Dpto. Especializado en atención especializada a víctimas de violencia intrafamiliar de la PN.</t>
  </si>
  <si>
    <t>Fortalecimiento de las ENCS. Propuestas de políticas / programas/planes/ proyectos de seguridad ciudadana y gobernabilidad democrática.</t>
  </si>
  <si>
    <t>Informe anual de datos y metadatos de sobre los objetivos de Desarrollo Sostenible (ODS). Trabajo conjunto con el Instituto Nacional de Estadísticas sobre objetivos seleccionados del Indicador 11 y 16 correspondiente al Ministerio del Interior.</t>
  </si>
  <si>
    <t>Informe sobre homicidios dolosos en Paraguay, actualización de datos 2020; y muertes violentas en el Paraguay, actualización de datos 2020.</t>
  </si>
  <si>
    <t xml:space="preserve">Mejoramiento para la gestión de Seguridad Ciudadana - Componente I.
- Diseño aprobado del LIC / Marzo.
- Fortalecimiento del Servicio137 
- Fortalecimiento del Laboratorio Educativo ISEPOL - Adjudicación de obras LIC </t>
  </si>
  <si>
    <t>Prevención Integral de la violencia sobre jóvenes y Mujeres - Componente II.
- Identificación de Capacidades PN / Marzo.
- Campaña comunicacional de sensibilización sobre VIF / Junio.
- Código de Ética PN 
- Comisaria Modelo restructurada.</t>
  </si>
  <si>
    <t>Propuesta para la Modificación del Art. 13° de la Ley 4739/12.</t>
  </si>
  <si>
    <t>Proyectos de ampliación de cobertura del Sistema de Video Vigilancia.</t>
  </si>
  <si>
    <t>Implementación del Sistema de Geolocalización Automática Avanzada de Móviles del Sistema 911.</t>
  </si>
  <si>
    <t>Mesa Interinstitucional del Sistema de Emergencias 911 en el CSE 911 de Asunción y las regionales del interior del país.</t>
  </si>
  <si>
    <t>Implementación del Plan Comunicacional sobre la correcta utilización del Sistema 911.</t>
  </si>
  <si>
    <t>Ejecución presupuestaria.</t>
  </si>
  <si>
    <t xml:space="preserve">Seamos Ciudadanos – Construyendo Convivencia </t>
  </si>
  <si>
    <t>Centro de Atención al Ciudadano.</t>
  </si>
  <si>
    <t>Gobernanza Efectiva para Gobiernos Departamentales y Municipales:
- Capacitaciones y/ o asesoramientos realizadas.
- Intervenciones municipales realizadas.</t>
  </si>
  <si>
    <t>Dictámenes favorables para habilitación de ONG.</t>
  </si>
  <si>
    <t>Mejoramiento del Sistema Nacional de Identificaciones.</t>
  </si>
  <si>
    <t>Asesor Juridicio</t>
  </si>
  <si>
    <t>Pedro Cantero</t>
  </si>
  <si>
    <t>Actuar como mediador antes los conflictos sociales para tratar de prevenir hechos violentos y la busqueda de una solución pacifica.</t>
  </si>
  <si>
    <t>Proceso o Gestión apartir de abril</t>
  </si>
  <si>
    <t>Capacitar a los miembros de la P.N., inculcar valores profesionales y éticos para el uso de los medios alternativos de resolución de conflictos.</t>
  </si>
  <si>
    <t>Proceso o Gestión apartir de mayo</t>
  </si>
  <si>
    <t xml:space="preserve">ENSC eje de prevención social y situacional de la Violencia y el Delito ( eje2), </t>
  </si>
  <si>
    <t>Proceso de construcción de indicadores (ODS)</t>
  </si>
  <si>
    <t>Informe estadisticos solicitados a nivel interno y externo en cumplimiento a la ley N° 5282, de libre acceso ciudadano a la información pública y gubernamental</t>
  </si>
  <si>
    <t>Ampliación de Vigencia del Contrato UEP/MDI N° 9/2019 correspondientel al Diseño del Edificio del LIC. No objeción al informe final y a la contratación del consultor Ernesto Zarza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</si>
</sst>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262140"/>
      <name val="Microsoft Sans Serif"/>
      <family val="2"/>
    </font>
    <font>
      <sz val="12"/>
      <color rgb="FF26214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rgb="FF44546A"/>
      </left>
      <right/>
      <top/>
      <bottom/>
      <diagonal/>
    </border>
    <border>
      <left style="thin">
        <color auto="1"/>
      </left>
      <right style="thin">
        <color rgb="FF44546A"/>
      </right>
      <top style="thin">
        <color rgb="FF44546A"/>
      </top>
      <bottom style="thin">
        <color indexed="64"/>
      </bottom>
      <diagonal/>
    </border>
    <border>
      <left style="thin">
        <color rgb="FF44546A"/>
      </left>
      <right style="thin">
        <color rgb="FF44546A"/>
      </right>
      <top/>
      <bottom/>
      <diagonal/>
    </border>
    <border>
      <left style="thin">
        <color rgb="FF44546A"/>
      </left>
      <right style="thin">
        <color rgb="FF44546A"/>
      </right>
      <top style="thin">
        <color rgb="FF44546A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3" fontId="12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11" fillId="2" borderId="1" xfId="0" applyNumberFormat="1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3" fontId="0" fillId="0" borderId="6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 wrapText="1"/>
    </xf>
    <xf numFmtId="0" fontId="0" fillId="0" borderId="4" xfId="0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1" xfId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3" borderId="9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3" borderId="9" xfId="0" applyFont="1" applyFill="1" applyBorder="1" applyAlignment="1">
      <alignment horizontal="left" wrapText="1"/>
    </xf>
    <xf numFmtId="0" fontId="16" fillId="0" borderId="9" xfId="0" applyFont="1" applyBorder="1" applyAlignment="1">
      <alignment wrapText="1"/>
    </xf>
    <xf numFmtId="0" fontId="17" fillId="3" borderId="0" xfId="0" applyFont="1" applyFill="1" applyBorder="1" applyAlignment="1">
      <alignment wrapText="1"/>
    </xf>
    <xf numFmtId="0" fontId="16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16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8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horizontal="justify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>
      <alignment vertical="center"/>
    </xf>
    <xf numFmtId="0" fontId="18" fillId="0" borderId="21" xfId="0" applyFont="1" applyBorder="1" applyAlignment="1">
      <alignment vertical="center" wrapText="1"/>
    </xf>
    <xf numFmtId="0" fontId="20" fillId="0" borderId="10" xfId="0" applyFont="1" applyBorder="1">
      <alignment vertical="center"/>
    </xf>
    <xf numFmtId="0" fontId="20" fillId="3" borderId="11" xfId="0" applyFont="1" applyFill="1" applyBorder="1" applyAlignment="1">
      <alignment wrapText="1"/>
    </xf>
    <xf numFmtId="0" fontId="18" fillId="0" borderId="19" xfId="0" applyFont="1" applyBorder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Distribución</a:t>
            </a:r>
            <a:r>
              <a:rPr lang="en-US" sz="2000" b="1" baseline="0"/>
              <a:t> por Niveles en Gs. </a:t>
            </a:r>
            <a:endParaRPr lang="en-US" sz="2000" b="1"/>
          </a:p>
        </c:rich>
      </c:tx>
      <c:layout>
        <c:manualLayout>
          <c:xMode val="edge"/>
          <c:yMode val="edge"/>
          <c:x val="0.22763753100831752"/>
          <c:y val="1.6408296401704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3925059082022317"/>
          <c:y val="0.12857771731029141"/>
          <c:w val="0.57134100824872769"/>
          <c:h val="0.7588621898015457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0B-4D63-A9D9-9C982CBA1F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0B-4D63-A9D9-9C982CBA1F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0B-4D63-A9D9-9C982CBA1F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0B-4D63-A9D9-9C982CBA1F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0B-4D63-A9D9-9C982CBA1F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30B-4D63-A9D9-9C982CBA1F62}"/>
              </c:ext>
            </c:extLst>
          </c:dPt>
          <c:cat>
            <c:strRef>
              <c:f>('Rendicion de Cuentas MI'!$B$120,'Rendicion de Cuentas MI'!$B$129,'Rendicion de Cuentas MI'!$B$136,'Rendicion de Cuentas MI'!$B$141,'Rendicion de Cuentas MI'!$B$143,'Rendicion de Cuentas MI'!$B$146)</c:f>
              <c:strCache>
                <c:ptCount val="6"/>
                <c:pt idx="0">
                  <c:v> SERVICIOS PERSONALES</c:v>
                </c:pt>
                <c:pt idx="1">
                  <c:v>SERVICIOS NO PERSONALES</c:v>
                </c:pt>
                <c:pt idx="2">
                  <c:v>BIENES DE CONSUMO E INSUMOS</c:v>
                </c:pt>
                <c:pt idx="3">
                  <c:v>INVERSIÓN FISICA</c:v>
                </c:pt>
                <c:pt idx="4">
                  <c:v>TRANSFERENCIAS</c:v>
                </c:pt>
                <c:pt idx="5">
                  <c:v>OTROS GASTO</c:v>
                </c:pt>
              </c:strCache>
            </c:strRef>
          </c:cat>
          <c:val>
            <c:numRef>
              <c:f>('Rendicion de Cuentas MI'!$C$120,'Rendicion de Cuentas MI'!$C$129,'Rendicion de Cuentas MI'!$C$136,'Rendicion de Cuentas MI'!$C$141,'Rendicion de Cuentas MI'!$C$143,'Rendicion de Cuentas MI'!$C$146)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3CD5-4A77-8C0E-269539B8A73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D5-4A77-8C0E-269539B8A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CD5-4A77-8C0E-269539B8A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D5-4A77-8C0E-269539B8A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CD5-4A77-8C0E-269539B8A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D5-4A77-8C0E-269539B8A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CD5-4A77-8C0E-269539B8A732}"/>
              </c:ext>
            </c:extLst>
          </c:dPt>
          <c:dLbls>
            <c:dLbl>
              <c:idx val="0"/>
              <c:layout>
                <c:manualLayout>
                  <c:x val="6.3571880067151712E-2"/>
                  <c:y val="-0.16624511065365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D5-4A77-8C0E-269539B8A732}"/>
                </c:ext>
              </c:extLst>
            </c:dLbl>
            <c:dLbl>
              <c:idx val="1"/>
              <c:layout>
                <c:manualLayout>
                  <c:x val="0.36272313885808888"/>
                  <c:y val="6.0192202998958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D5-4A77-8C0E-269539B8A732}"/>
                </c:ext>
              </c:extLst>
            </c:dLbl>
            <c:dLbl>
              <c:idx val="2"/>
              <c:layout>
                <c:manualLayout>
                  <c:x val="-0.12969294139755858"/>
                  <c:y val="-1.577781469118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D5-4A77-8C0E-269539B8A732}"/>
                </c:ext>
              </c:extLst>
            </c:dLbl>
            <c:dLbl>
              <c:idx val="3"/>
              <c:layout>
                <c:manualLayout>
                  <c:x val="-8.0181099620197163E-2"/>
                  <c:y val="-0.20099378806296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D5-4A77-8C0E-269539B8A732}"/>
                </c:ext>
              </c:extLst>
            </c:dLbl>
            <c:dLbl>
              <c:idx val="4"/>
              <c:layout>
                <c:manualLayout>
                  <c:x val="-0.20606057676938855"/>
                  <c:y val="-0.11465180045079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D5-4A77-8C0E-269539B8A732}"/>
                </c:ext>
              </c:extLst>
            </c:dLbl>
            <c:dLbl>
              <c:idx val="5"/>
              <c:layout>
                <c:manualLayout>
                  <c:x val="0.11618309115720844"/>
                  <c:y val="-6.5924785259208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D5-4A77-8C0E-269539B8A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('Rendicion de Cuentas MI'!$B$120,'Rendicion de Cuentas MI'!$B$129,'Rendicion de Cuentas MI'!$B$136,'Rendicion de Cuentas MI'!$B$141,'Rendicion de Cuentas MI'!$B$143,'Rendicion de Cuentas MI'!$B$146)</c:f>
              <c:strCache>
                <c:ptCount val="6"/>
                <c:pt idx="0">
                  <c:v> SERVICIOS PERSONALES</c:v>
                </c:pt>
                <c:pt idx="1">
                  <c:v>SERVICIOS NO PERSONALES</c:v>
                </c:pt>
                <c:pt idx="2">
                  <c:v>BIENES DE CONSUMO E INSUMOS</c:v>
                </c:pt>
                <c:pt idx="3">
                  <c:v>INVERSIÓN FISICA</c:v>
                </c:pt>
                <c:pt idx="4">
                  <c:v>TRANSFERENCIAS</c:v>
                </c:pt>
                <c:pt idx="5">
                  <c:v>OTROS GASTO</c:v>
                </c:pt>
              </c:strCache>
            </c:strRef>
          </c:cat>
          <c:val>
            <c:numRef>
              <c:f>('Rendicion de Cuentas MI'!$D$120,'Rendicion de Cuentas MI'!$D$129,'Rendicion de Cuentas MI'!$D$136,'Rendicion de Cuentas MI'!$D$141,'Rendicion de Cuentas MI'!$D$143,'Rendicion de Cuentas MI'!$D$146)</c:f>
              <c:numCache>
                <c:formatCode>#,##0</c:formatCode>
                <c:ptCount val="6"/>
                <c:pt idx="0">
                  <c:v>30826613504</c:v>
                </c:pt>
                <c:pt idx="1">
                  <c:v>17531219956</c:v>
                </c:pt>
                <c:pt idx="2">
                  <c:v>3171084948</c:v>
                </c:pt>
                <c:pt idx="3">
                  <c:v>21545744525</c:v>
                </c:pt>
                <c:pt idx="4">
                  <c:v>0</c:v>
                </c:pt>
                <c:pt idx="5">
                  <c:v>3568000000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5-4A77-8C0E-269539B8A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832777189392559E-3"/>
          <c:y val="0.75325921821442299"/>
          <c:w val="0.32069969065805937"/>
          <c:h val="0.24642405150155439"/>
        </c:manualLayout>
      </c:layout>
      <c:overlay val="0"/>
      <c:spPr>
        <a:noFill/>
        <a:ln>
          <a:solidFill>
            <a:schemeClr val="accent1"/>
          </a:solidFill>
        </a:ln>
        <a:effectLst>
          <a:softEdge rad="635000"/>
        </a:effectLst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145676</xdr:colOff>
      <xdr:row>113</xdr:row>
      <xdr:rowOff>11205</xdr:rowOff>
    </xdr:from>
    <xdr:to>
      <xdr:col>8</xdr:col>
      <xdr:colOff>201706</xdr:colOff>
      <xdr:row>143</xdr:row>
      <xdr:rowOff>358588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dipy-my.sharepoint.com/:b:/g/personal/transparenciainfo_mdi_gov_py/EeJGeJHcLb9KsOoCjnJHqHgBQBk7wR34SsjkQUwHkx4cNQ?e=iHsLKy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www.sfp.gov.py/sfp/archivos/documentos/Informe_Enero_2021_m7lpoeeh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dipy-my.sharepoint.com/:b:/g/personal/transparenciainfo_mdi_gov_py/EYYOsC4xhAFDjZjQCRPVZb8BQeOwdG0WN3GZ2FWH5X7p3w?e=udxwhP" TargetMode="External"/><Relationship Id="rId4" Type="http://schemas.openxmlformats.org/officeDocument/2006/relationships/hyperlink" Target="https://mdipy-my.sharepoint.com/:b:/g/personal/transparenciainfo_mdi_gov_py/EXAYb79LiQhGsFHREzLu8EIBZNzOXRtVaB5G4XpmzYRhmQ?e=ad9DH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8"/>
  <sheetViews>
    <sheetView tabSelected="1" topLeftCell="A169" zoomScale="62" zoomScaleNormal="62" zoomScaleSheetLayoutView="85" zoomScalePageLayoutView="70" workbookViewId="0">
      <selection activeCell="H60" sqref="H60"/>
    </sheetView>
  </sheetViews>
  <sheetFormatPr baseColWidth="10" defaultColWidth="9.140625" defaultRowHeight="15"/>
  <cols>
    <col min="1" max="1" width="16.42578125" customWidth="1"/>
    <col min="2" max="2" width="43.85546875" customWidth="1"/>
    <col min="3" max="3" width="35.42578125" customWidth="1"/>
    <col min="4" max="4" width="30.42578125" customWidth="1"/>
    <col min="5" max="5" width="28.28515625" customWidth="1"/>
    <col min="6" max="6" width="26.85546875" customWidth="1"/>
    <col min="7" max="7" width="31.7109375" customWidth="1"/>
    <col min="8" max="8" width="102.42578125" customWidth="1"/>
    <col min="9" max="9" width="9.140625" customWidth="1"/>
  </cols>
  <sheetData>
    <row r="1" spans="1:8" ht="18.75">
      <c r="A1" s="47" t="s">
        <v>0</v>
      </c>
      <c r="B1" s="47"/>
      <c r="C1" s="47"/>
      <c r="D1" s="47"/>
      <c r="E1" s="47"/>
      <c r="F1" s="47"/>
      <c r="G1" s="47"/>
      <c r="H1" s="47"/>
    </row>
    <row r="3" spans="1:8">
      <c r="A3" s="2" t="s">
        <v>1</v>
      </c>
    </row>
    <row r="4" spans="1:8">
      <c r="A4" s="1" t="s">
        <v>2</v>
      </c>
    </row>
    <row r="5" spans="1:8">
      <c r="A5" s="1" t="s">
        <v>131</v>
      </c>
    </row>
    <row r="6" spans="1:8">
      <c r="A6" s="3" t="s">
        <v>3</v>
      </c>
    </row>
    <row r="7" spans="1:8">
      <c r="A7" s="48" t="s">
        <v>129</v>
      </c>
      <c r="B7" s="33"/>
      <c r="C7" s="33"/>
      <c r="D7" s="33"/>
      <c r="E7" s="33"/>
      <c r="F7" s="33"/>
      <c r="G7" s="33"/>
      <c r="H7" s="33"/>
    </row>
    <row r="8" spans="1:8">
      <c r="A8" s="33"/>
      <c r="B8" s="33"/>
      <c r="C8" s="33"/>
      <c r="D8" s="33"/>
      <c r="E8" s="33"/>
      <c r="F8" s="33"/>
      <c r="G8" s="33"/>
      <c r="H8" s="33"/>
    </row>
    <row r="9" spans="1:8">
      <c r="A9" s="33"/>
      <c r="B9" s="33"/>
      <c r="C9" s="33"/>
      <c r="D9" s="33"/>
      <c r="E9" s="33"/>
      <c r="F9" s="33"/>
      <c r="G9" s="33"/>
      <c r="H9" s="33"/>
    </row>
    <row r="10" spans="1:8">
      <c r="A10" s="33"/>
      <c r="B10" s="33"/>
      <c r="C10" s="33"/>
      <c r="D10" s="33"/>
      <c r="E10" s="33"/>
      <c r="F10" s="33"/>
      <c r="G10" s="33"/>
      <c r="H10" s="33"/>
    </row>
    <row r="11" spans="1:8">
      <c r="A11" s="33"/>
      <c r="B11" s="33"/>
      <c r="C11" s="33"/>
      <c r="D11" s="33"/>
      <c r="E11" s="33"/>
      <c r="F11" s="33"/>
      <c r="G11" s="33"/>
      <c r="H11" s="33"/>
    </row>
    <row r="12" spans="1:8">
      <c r="A12" s="33"/>
      <c r="B12" s="33"/>
      <c r="C12" s="33"/>
      <c r="D12" s="33"/>
      <c r="E12" s="33"/>
      <c r="F12" s="33"/>
      <c r="G12" s="33"/>
      <c r="H12" s="33"/>
    </row>
    <row r="14" spans="1:8">
      <c r="A14" s="1" t="s">
        <v>4</v>
      </c>
    </row>
    <row r="15" spans="1:8">
      <c r="A15" s="48" t="s">
        <v>130</v>
      </c>
      <c r="B15" s="33"/>
      <c r="C15" s="33"/>
      <c r="D15" s="33"/>
      <c r="E15" s="33"/>
      <c r="F15" s="33"/>
      <c r="G15" s="33"/>
      <c r="H15" s="33"/>
    </row>
    <row r="16" spans="1:8">
      <c r="A16" s="33"/>
      <c r="B16" s="33"/>
      <c r="C16" s="33"/>
      <c r="D16" s="33"/>
      <c r="E16" s="33"/>
      <c r="F16" s="33"/>
      <c r="G16" s="33"/>
      <c r="H16" s="33"/>
    </row>
    <row r="17" spans="1:8">
      <c r="A17" s="33"/>
      <c r="B17" s="33"/>
      <c r="C17" s="33"/>
      <c r="D17" s="33"/>
      <c r="E17" s="33"/>
      <c r="F17" s="33"/>
      <c r="G17" s="33"/>
      <c r="H17" s="33"/>
    </row>
    <row r="18" spans="1:8">
      <c r="A18" s="33"/>
      <c r="B18" s="33"/>
      <c r="C18" s="33"/>
      <c r="D18" s="33"/>
      <c r="E18" s="33"/>
      <c r="F18" s="33"/>
      <c r="G18" s="33"/>
      <c r="H18" s="33"/>
    </row>
    <row r="19" spans="1:8">
      <c r="A19" s="33"/>
      <c r="B19" s="33"/>
      <c r="C19" s="33"/>
      <c r="D19" s="33"/>
      <c r="E19" s="33"/>
      <c r="F19" s="33"/>
      <c r="G19" s="33"/>
      <c r="H19" s="33"/>
    </row>
    <row r="20" spans="1:8">
      <c r="A20" s="33"/>
      <c r="B20" s="33"/>
      <c r="C20" s="33"/>
      <c r="D20" s="33"/>
      <c r="E20" s="33"/>
      <c r="F20" s="33"/>
      <c r="G20" s="33"/>
      <c r="H20" s="33"/>
    </row>
    <row r="22" spans="1:8" s="1" customFormat="1">
      <c r="A22" s="4" t="s">
        <v>5</v>
      </c>
    </row>
    <row r="24" spans="1:8">
      <c r="A24" s="5" t="s">
        <v>6</v>
      </c>
      <c r="B24" s="5" t="s">
        <v>7</v>
      </c>
      <c r="C24" s="5" t="s">
        <v>8</v>
      </c>
      <c r="D24" s="6" t="s">
        <v>9</v>
      </c>
    </row>
    <row r="25" spans="1:8">
      <c r="A25" s="5">
        <v>1</v>
      </c>
      <c r="B25" s="5" t="s">
        <v>142</v>
      </c>
      <c r="C25" s="5" t="s">
        <v>146</v>
      </c>
      <c r="D25" s="49" t="s">
        <v>147</v>
      </c>
    </row>
    <row r="26" spans="1:8" ht="15" customHeight="1">
      <c r="A26" s="5">
        <v>2</v>
      </c>
      <c r="B26" s="5" t="s">
        <v>143</v>
      </c>
      <c r="C26" s="5" t="s">
        <v>148</v>
      </c>
      <c r="D26" s="49" t="s">
        <v>132</v>
      </c>
    </row>
    <row r="27" spans="1:8" ht="15" customHeight="1">
      <c r="A27" s="5">
        <v>3</v>
      </c>
      <c r="B27" s="5" t="s">
        <v>144</v>
      </c>
      <c r="C27" s="5" t="s">
        <v>149</v>
      </c>
      <c r="D27" s="49" t="s">
        <v>134</v>
      </c>
    </row>
    <row r="28" spans="1:8">
      <c r="A28" s="5">
        <v>4</v>
      </c>
      <c r="B28" s="5" t="s">
        <v>145</v>
      </c>
      <c r="C28" s="5" t="s">
        <v>150</v>
      </c>
      <c r="D28" s="49" t="s">
        <v>132</v>
      </c>
    </row>
    <row r="29" spans="1:8">
      <c r="A29" s="5">
        <v>5</v>
      </c>
      <c r="B29" s="5" t="s">
        <v>135</v>
      </c>
      <c r="C29" s="5" t="s">
        <v>212</v>
      </c>
      <c r="D29" s="49" t="s">
        <v>136</v>
      </c>
    </row>
    <row r="30" spans="1:8" ht="15" customHeight="1">
      <c r="A30" s="5">
        <v>6</v>
      </c>
      <c r="B30" s="5" t="s">
        <v>151</v>
      </c>
      <c r="C30" s="5"/>
      <c r="D30" s="49" t="s">
        <v>211</v>
      </c>
    </row>
    <row r="31" spans="1:8" ht="15" customHeight="1">
      <c r="A31" s="5">
        <v>7</v>
      </c>
      <c r="B31" s="5" t="s">
        <v>137</v>
      </c>
      <c r="C31" s="5" t="s">
        <v>154</v>
      </c>
      <c r="D31" s="49" t="s">
        <v>132</v>
      </c>
    </row>
    <row r="32" spans="1:8" ht="15" customHeight="1">
      <c r="A32" s="5">
        <v>8</v>
      </c>
      <c r="B32" s="5" t="s">
        <v>138</v>
      </c>
      <c r="C32" s="5" t="s">
        <v>153</v>
      </c>
      <c r="D32" s="49" t="s">
        <v>132</v>
      </c>
    </row>
    <row r="33" spans="1:7" ht="15" customHeight="1">
      <c r="A33" s="5">
        <v>9</v>
      </c>
      <c r="B33" s="5" t="s">
        <v>139</v>
      </c>
      <c r="C33" s="5" t="s">
        <v>140</v>
      </c>
      <c r="D33" s="49" t="s">
        <v>134</v>
      </c>
    </row>
    <row r="34" spans="1:7" ht="15" customHeight="1">
      <c r="A34" s="5">
        <v>10</v>
      </c>
      <c r="B34" s="5" t="s">
        <v>152</v>
      </c>
      <c r="C34" s="5" t="s">
        <v>133</v>
      </c>
      <c r="D34" s="49" t="s">
        <v>134</v>
      </c>
    </row>
    <row r="35" spans="1:7">
      <c r="A35" s="5">
        <v>11</v>
      </c>
      <c r="B35" s="5" t="s">
        <v>141</v>
      </c>
      <c r="C35" s="6"/>
      <c r="D35" s="6"/>
    </row>
    <row r="37" spans="1:7">
      <c r="A37" s="4" t="s">
        <v>10</v>
      </c>
      <c r="B37" s="4"/>
      <c r="C37" s="4"/>
    </row>
    <row r="38" spans="1:7">
      <c r="A38" s="7" t="s">
        <v>11</v>
      </c>
      <c r="B38" s="7"/>
      <c r="C38" s="7"/>
    </row>
    <row r="39" spans="1:7" ht="72.75" customHeight="1">
      <c r="A39" s="8" t="s">
        <v>12</v>
      </c>
      <c r="B39" s="51" t="s">
        <v>155</v>
      </c>
      <c r="C39" s="52"/>
      <c r="D39" s="52"/>
      <c r="E39" s="52"/>
      <c r="F39" s="53"/>
    </row>
    <row r="40" spans="1:7">
      <c r="A40" s="1"/>
      <c r="B40" s="1"/>
      <c r="C40" s="1"/>
      <c r="G40" s="50"/>
    </row>
    <row r="41" spans="1:7">
      <c r="A41" s="1"/>
      <c r="B41" s="1"/>
      <c r="C41" s="1"/>
    </row>
    <row r="42" spans="1:7">
      <c r="A42" s="34" t="s">
        <v>13</v>
      </c>
      <c r="B42" s="35"/>
      <c r="C42" s="35"/>
      <c r="D42" s="35"/>
      <c r="E42" s="35"/>
      <c r="F42" s="35"/>
    </row>
    <row r="43" spans="1:7">
      <c r="A43" s="35"/>
      <c r="B43" s="35"/>
      <c r="C43" s="35"/>
      <c r="D43" s="35"/>
      <c r="E43" s="35"/>
      <c r="F43" s="35"/>
    </row>
    <row r="44" spans="1:7">
      <c r="A44" s="35"/>
      <c r="B44" s="35"/>
      <c r="C44" s="35"/>
      <c r="D44" s="35"/>
      <c r="E44" s="35"/>
      <c r="F44" s="35"/>
    </row>
    <row r="45" spans="1:7" ht="24.75" customHeight="1">
      <c r="A45" s="9" t="s">
        <v>14</v>
      </c>
      <c r="B45" s="9" t="s">
        <v>15</v>
      </c>
      <c r="C45" s="9" t="s">
        <v>16</v>
      </c>
      <c r="D45" s="9" t="s">
        <v>17</v>
      </c>
      <c r="E45" s="6" t="s">
        <v>18</v>
      </c>
    </row>
    <row r="46" spans="1:7" ht="96.75" customHeight="1">
      <c r="A46" s="84"/>
      <c r="B46" s="90" t="s">
        <v>191</v>
      </c>
      <c r="C46" s="90"/>
      <c r="D46" s="58" t="s">
        <v>214</v>
      </c>
      <c r="E46" s="58"/>
    </row>
    <row r="47" spans="1:7" ht="96.75" customHeight="1">
      <c r="A47" s="85"/>
      <c r="B47" s="90" t="s">
        <v>192</v>
      </c>
      <c r="C47" s="90"/>
      <c r="D47" s="58" t="s">
        <v>213</v>
      </c>
      <c r="E47" s="6"/>
    </row>
    <row r="48" spans="1:7" ht="128.25" customHeight="1">
      <c r="A48" s="85"/>
      <c r="B48" s="88" t="s">
        <v>193</v>
      </c>
      <c r="C48" s="88"/>
      <c r="D48" s="58" t="s">
        <v>215</v>
      </c>
      <c r="E48" s="54"/>
    </row>
    <row r="49" spans="1:5" ht="82.5" customHeight="1">
      <c r="A49" s="85"/>
      <c r="B49" s="88" t="s">
        <v>194</v>
      </c>
      <c r="C49" s="88"/>
      <c r="D49" s="58" t="s">
        <v>216</v>
      </c>
      <c r="E49" s="54"/>
    </row>
    <row r="50" spans="1:5" ht="82.5" customHeight="1" thickBot="1">
      <c r="A50" s="85"/>
      <c r="B50" s="94" t="s">
        <v>195</v>
      </c>
      <c r="C50" s="94"/>
      <c r="D50" s="93" t="s">
        <v>217</v>
      </c>
      <c r="E50" s="54"/>
    </row>
    <row r="51" spans="1:5" ht="172.5" customHeight="1">
      <c r="A51" s="85"/>
      <c r="B51" s="95" t="s">
        <v>196</v>
      </c>
      <c r="C51" s="95"/>
      <c r="D51" s="58" t="s">
        <v>218</v>
      </c>
      <c r="E51" s="54"/>
    </row>
    <row r="52" spans="1:5" ht="100.5" customHeight="1">
      <c r="A52" s="85"/>
      <c r="B52" s="88" t="s">
        <v>197</v>
      </c>
      <c r="C52" s="88"/>
      <c r="D52" s="58" t="s">
        <v>219</v>
      </c>
      <c r="E52" s="54"/>
    </row>
    <row r="53" spans="1:5" ht="162" customHeight="1">
      <c r="A53" s="85"/>
      <c r="B53" s="91" t="s">
        <v>198</v>
      </c>
      <c r="C53" s="88"/>
      <c r="D53" s="58" t="s">
        <v>220</v>
      </c>
      <c r="E53" s="54"/>
    </row>
    <row r="54" spans="1:5" ht="175.5" customHeight="1">
      <c r="A54" s="85"/>
      <c r="B54" s="88" t="s">
        <v>199</v>
      </c>
      <c r="C54" s="57"/>
      <c r="D54" s="93"/>
      <c r="E54" s="54"/>
    </row>
    <row r="55" spans="1:5" ht="100.5" customHeight="1">
      <c r="A55" s="85"/>
      <c r="B55" s="92" t="s">
        <v>200</v>
      </c>
      <c r="C55" s="92"/>
      <c r="D55" s="93"/>
      <c r="E55" s="54"/>
    </row>
    <row r="56" spans="1:5" ht="100.5" customHeight="1" thickBot="1">
      <c r="A56" s="85"/>
      <c r="B56" s="91" t="s">
        <v>201</v>
      </c>
      <c r="C56" s="91"/>
      <c r="D56" s="93"/>
      <c r="E56" s="54"/>
    </row>
    <row r="57" spans="1:5" ht="100.5" customHeight="1" thickBot="1">
      <c r="A57" s="85"/>
      <c r="B57" s="89" t="s">
        <v>202</v>
      </c>
      <c r="C57" s="89"/>
      <c r="D57" s="93"/>
      <c r="E57" s="54"/>
    </row>
    <row r="58" spans="1:5" ht="100.5" customHeight="1">
      <c r="A58" s="85"/>
      <c r="B58" s="88" t="s">
        <v>203</v>
      </c>
      <c r="C58" s="88"/>
      <c r="D58" s="93"/>
      <c r="E58" s="54"/>
    </row>
    <row r="59" spans="1:5" ht="100.5" customHeight="1">
      <c r="A59" s="86"/>
      <c r="B59" s="88" t="s">
        <v>204</v>
      </c>
      <c r="C59" s="88"/>
      <c r="D59" s="93"/>
      <c r="E59" s="54"/>
    </row>
    <row r="60" spans="1:5" ht="100.5" customHeight="1">
      <c r="A60" s="84">
        <v>2</v>
      </c>
      <c r="B60" s="88" t="s">
        <v>206</v>
      </c>
      <c r="C60" s="9"/>
      <c r="D60" s="54"/>
      <c r="E60" s="6"/>
    </row>
    <row r="61" spans="1:5" ht="100.5" customHeight="1">
      <c r="A61" s="85"/>
      <c r="B61" s="97" t="s">
        <v>207</v>
      </c>
      <c r="C61" s="9"/>
      <c r="D61" s="54"/>
      <c r="E61" s="57"/>
    </row>
    <row r="62" spans="1:5" ht="120.75" customHeight="1">
      <c r="A62" s="86"/>
      <c r="B62" s="92" t="s">
        <v>208</v>
      </c>
      <c r="C62" s="9"/>
      <c r="D62" s="54"/>
      <c r="E62" s="57"/>
    </row>
    <row r="63" spans="1:5" ht="55.5" customHeight="1" thickBot="1">
      <c r="A63" s="84" t="s">
        <v>156</v>
      </c>
      <c r="B63" s="101" t="s">
        <v>205</v>
      </c>
      <c r="C63" s="87"/>
      <c r="D63" s="9"/>
      <c r="E63" s="6"/>
    </row>
    <row r="64" spans="1:5" ht="55.5" customHeight="1">
      <c r="A64" s="85"/>
      <c r="B64" s="98" t="s">
        <v>209</v>
      </c>
      <c r="C64" s="98"/>
      <c r="D64" s="9"/>
      <c r="E64" s="6"/>
    </row>
    <row r="65" spans="1:8" ht="61.5" customHeight="1">
      <c r="A65" s="86"/>
      <c r="B65" s="96" t="s">
        <v>210</v>
      </c>
      <c r="C65" s="96"/>
      <c r="D65" s="6"/>
      <c r="E65" s="6"/>
    </row>
    <row r="66" spans="1:8">
      <c r="A66" s="16"/>
      <c r="B66" s="16"/>
      <c r="C66" s="16"/>
      <c r="D66" s="17"/>
      <c r="E66" s="17"/>
    </row>
    <row r="67" spans="1:8" ht="21" customHeight="1">
      <c r="A67" s="4" t="s">
        <v>19</v>
      </c>
    </row>
    <row r="68" spans="1:8" ht="21" customHeight="1">
      <c r="A68" s="7" t="s">
        <v>20</v>
      </c>
    </row>
    <row r="69" spans="1:8">
      <c r="A69" s="9" t="s">
        <v>21</v>
      </c>
      <c r="B69" s="9" t="s">
        <v>22</v>
      </c>
      <c r="C69" s="9" t="s">
        <v>23</v>
      </c>
    </row>
    <row r="70" spans="1:8" ht="45">
      <c r="A70" s="9" t="s">
        <v>24</v>
      </c>
      <c r="B70" s="55">
        <v>1</v>
      </c>
      <c r="C70" s="56" t="s">
        <v>157</v>
      </c>
    </row>
    <row r="71" spans="1:8">
      <c r="A71" s="9" t="s">
        <v>25</v>
      </c>
      <c r="B71" s="9" t="s">
        <v>158</v>
      </c>
      <c r="C71" s="9"/>
    </row>
    <row r="72" spans="1:8">
      <c r="A72" s="9" t="s">
        <v>26</v>
      </c>
      <c r="B72" s="9" t="s">
        <v>158</v>
      </c>
      <c r="C72" s="9"/>
    </row>
    <row r="73" spans="1:8">
      <c r="A73" s="9" t="s">
        <v>27</v>
      </c>
      <c r="B73" s="9"/>
      <c r="C73" s="29"/>
    </row>
    <row r="74" spans="1:8" ht="10.5" customHeight="1"/>
    <row r="75" spans="1:8" ht="17.25" customHeight="1">
      <c r="A75" s="7" t="s">
        <v>28</v>
      </c>
    </row>
    <row r="76" spans="1:8">
      <c r="A76" s="9" t="s">
        <v>21</v>
      </c>
      <c r="B76" s="9" t="s">
        <v>22</v>
      </c>
      <c r="C76" s="9" t="s">
        <v>29</v>
      </c>
    </row>
    <row r="77" spans="1:8" ht="75">
      <c r="A77" s="9" t="s">
        <v>24</v>
      </c>
      <c r="B77" s="55">
        <v>0.93</v>
      </c>
      <c r="C77" s="56" t="s">
        <v>159</v>
      </c>
    </row>
    <row r="78" spans="1:8" ht="45">
      <c r="A78" s="9" t="s">
        <v>25</v>
      </c>
      <c r="B78" s="9"/>
      <c r="C78" s="58" t="s">
        <v>160</v>
      </c>
    </row>
    <row r="79" spans="1:8" ht="45">
      <c r="A79" s="9" t="s">
        <v>26</v>
      </c>
      <c r="B79" s="9"/>
      <c r="C79" s="58" t="s">
        <v>160</v>
      </c>
      <c r="E79" s="17"/>
      <c r="F79" s="17"/>
      <c r="G79" s="17"/>
      <c r="H79" s="17"/>
    </row>
    <row r="80" spans="1:8">
      <c r="A80" s="9" t="s">
        <v>27</v>
      </c>
      <c r="B80" s="9"/>
      <c r="C80" s="28"/>
      <c r="E80" s="17"/>
      <c r="F80" s="17"/>
      <c r="G80" s="17"/>
    </row>
    <row r="82" spans="1:8" ht="21.75" customHeight="1">
      <c r="A82" s="10" t="s">
        <v>30</v>
      </c>
    </row>
    <row r="83" spans="1:8">
      <c r="A83" s="12" t="s">
        <v>21</v>
      </c>
      <c r="B83" s="29" t="s">
        <v>31</v>
      </c>
      <c r="C83" s="59" t="s">
        <v>161</v>
      </c>
      <c r="D83" s="59" t="s">
        <v>32</v>
      </c>
      <c r="E83" s="59" t="s">
        <v>162</v>
      </c>
      <c r="F83" s="59" t="s">
        <v>163</v>
      </c>
      <c r="G83" s="59" t="s">
        <v>41</v>
      </c>
    </row>
    <row r="84" spans="1:8" ht="90">
      <c r="A84" s="12" t="s">
        <v>24</v>
      </c>
      <c r="B84" s="29">
        <v>9</v>
      </c>
      <c r="C84" s="31">
        <v>0</v>
      </c>
      <c r="D84" s="29">
        <v>8</v>
      </c>
      <c r="E84" s="29">
        <v>1</v>
      </c>
      <c r="F84" s="30">
        <v>0</v>
      </c>
      <c r="G84" s="60" t="s">
        <v>164</v>
      </c>
    </row>
    <row r="85" spans="1:8" ht="75">
      <c r="A85" s="12" t="s">
        <v>25</v>
      </c>
      <c r="B85" s="29">
        <v>10</v>
      </c>
      <c r="C85" s="29">
        <v>0</v>
      </c>
      <c r="D85" s="29">
        <v>7</v>
      </c>
      <c r="E85" s="29">
        <v>3</v>
      </c>
      <c r="F85" s="29">
        <v>0</v>
      </c>
      <c r="G85" s="61" t="s">
        <v>165</v>
      </c>
    </row>
    <row r="86" spans="1:8" ht="75">
      <c r="A86" s="12" t="s">
        <v>26</v>
      </c>
      <c r="B86" s="29">
        <v>10</v>
      </c>
      <c r="C86" s="29">
        <v>3</v>
      </c>
      <c r="D86" s="29">
        <v>5</v>
      </c>
      <c r="E86" s="29">
        <v>2</v>
      </c>
      <c r="F86" s="29">
        <v>0</v>
      </c>
      <c r="G86" s="58" t="s">
        <v>166</v>
      </c>
    </row>
    <row r="87" spans="1:8">
      <c r="A87" s="62"/>
      <c r="B87" s="18"/>
      <c r="C87" s="18"/>
      <c r="D87" s="18"/>
      <c r="E87" s="18"/>
      <c r="F87" s="18"/>
      <c r="G87" s="63"/>
    </row>
    <row r="88" spans="1:8" ht="24.75" customHeight="1">
      <c r="A88" s="7" t="s">
        <v>33</v>
      </c>
    </row>
    <row r="89" spans="1:8">
      <c r="A89" s="6" t="s">
        <v>34</v>
      </c>
      <c r="B89" s="6" t="s">
        <v>35</v>
      </c>
      <c r="C89" s="6" t="s">
        <v>36</v>
      </c>
      <c r="D89" s="6" t="s">
        <v>37</v>
      </c>
      <c r="E89" s="6" t="s">
        <v>38</v>
      </c>
      <c r="F89" s="6" t="s">
        <v>39</v>
      </c>
      <c r="G89" s="6" t="s">
        <v>40</v>
      </c>
      <c r="H89" s="6" t="s">
        <v>41</v>
      </c>
    </row>
    <row r="90" spans="1:8">
      <c r="A90" s="6"/>
      <c r="B90" s="6"/>
      <c r="C90" s="6"/>
      <c r="D90" s="6"/>
      <c r="E90" s="6"/>
      <c r="F90" s="6"/>
      <c r="G90" s="6"/>
      <c r="H90" s="6"/>
    </row>
    <row r="91" spans="1:8">
      <c r="A91" s="6"/>
      <c r="B91" s="6"/>
      <c r="C91" s="6"/>
      <c r="D91" s="6"/>
      <c r="E91" s="6"/>
      <c r="F91" s="6"/>
      <c r="G91" s="6"/>
      <c r="H91" s="6"/>
    </row>
    <row r="93" spans="1:8">
      <c r="A93" s="7" t="s">
        <v>42</v>
      </c>
    </row>
    <row r="94" spans="1:8">
      <c r="C94" s="33" t="s">
        <v>43</v>
      </c>
      <c r="D94" s="33"/>
      <c r="E94" s="33"/>
      <c r="F94" s="33"/>
    </row>
    <row r="95" spans="1:8">
      <c r="A95" s="6" t="s">
        <v>34</v>
      </c>
      <c r="B95" s="6" t="s">
        <v>35</v>
      </c>
      <c r="C95" s="6" t="s">
        <v>44</v>
      </c>
      <c r="D95" s="6" t="s">
        <v>45</v>
      </c>
      <c r="E95" s="6" t="s">
        <v>46</v>
      </c>
      <c r="F95" s="6" t="s">
        <v>47</v>
      </c>
    </row>
    <row r="96" spans="1:8">
      <c r="A96" s="6"/>
      <c r="B96" s="6"/>
      <c r="C96" s="6"/>
      <c r="D96" s="6"/>
      <c r="E96" s="6"/>
      <c r="F96" s="6"/>
    </row>
    <row r="97" spans="1:8">
      <c r="A97" s="6"/>
      <c r="B97" s="6"/>
      <c r="C97" s="6"/>
      <c r="D97" s="6"/>
      <c r="E97" s="6"/>
      <c r="F97" s="6"/>
    </row>
    <row r="98" spans="1:8">
      <c r="A98" s="6"/>
      <c r="B98" s="6"/>
      <c r="C98" s="6"/>
      <c r="D98" s="6"/>
      <c r="E98" s="6"/>
      <c r="F98" s="6"/>
    </row>
    <row r="99" spans="1:8">
      <c r="A99" s="6"/>
      <c r="B99" s="6"/>
      <c r="C99" s="6"/>
      <c r="D99" s="6"/>
      <c r="E99" s="6"/>
      <c r="F99" s="6"/>
    </row>
    <row r="100" spans="1:8">
      <c r="A100" s="6"/>
      <c r="B100" s="6"/>
      <c r="C100" s="6"/>
      <c r="D100" s="6"/>
      <c r="E100" s="6"/>
      <c r="F100" s="6"/>
    </row>
    <row r="101" spans="1:8" ht="21.75" customHeight="1">
      <c r="A101" s="7" t="s">
        <v>48</v>
      </c>
    </row>
    <row r="102" spans="1:8">
      <c r="A102" s="6" t="s">
        <v>34</v>
      </c>
      <c r="B102" s="6" t="s">
        <v>35</v>
      </c>
      <c r="C102" s="6" t="s">
        <v>36</v>
      </c>
      <c r="D102" s="6" t="s">
        <v>37</v>
      </c>
      <c r="E102" s="6" t="s">
        <v>38</v>
      </c>
      <c r="F102" s="6" t="s">
        <v>40</v>
      </c>
      <c r="G102" s="6" t="s">
        <v>49</v>
      </c>
      <c r="H102" s="13" t="s">
        <v>50</v>
      </c>
    </row>
    <row r="103" spans="1:8">
      <c r="A103" s="6"/>
      <c r="B103" s="6"/>
      <c r="C103" s="6"/>
      <c r="D103" s="6"/>
      <c r="E103" s="6"/>
      <c r="F103" s="6"/>
      <c r="G103" s="6"/>
      <c r="H103" s="6"/>
    </row>
    <row r="104" spans="1:8">
      <c r="A104" s="6"/>
      <c r="B104" s="6"/>
      <c r="C104" s="6"/>
      <c r="D104" s="6"/>
      <c r="E104" s="6"/>
      <c r="F104" s="6"/>
      <c r="G104" s="6"/>
      <c r="H104" s="6"/>
    </row>
    <row r="105" spans="1:8">
      <c r="A105" s="17"/>
      <c r="B105" s="17"/>
      <c r="C105" s="17"/>
      <c r="D105" s="17"/>
      <c r="E105" s="17"/>
      <c r="F105" s="17"/>
      <c r="G105" s="17"/>
      <c r="H105" s="17"/>
    </row>
    <row r="106" spans="1:8" ht="8.25" customHeight="1">
      <c r="A106" s="17"/>
      <c r="B106" s="17"/>
      <c r="C106" s="17"/>
      <c r="D106" s="17"/>
      <c r="E106" s="17"/>
      <c r="F106" s="17"/>
      <c r="G106" s="17"/>
      <c r="H106" s="17"/>
    </row>
    <row r="107" spans="1:8" ht="20.25" customHeight="1">
      <c r="A107" s="7" t="s">
        <v>51</v>
      </c>
    </row>
    <row r="108" spans="1:8" ht="30">
      <c r="A108" s="6" t="s">
        <v>52</v>
      </c>
      <c r="B108" s="6" t="s">
        <v>53</v>
      </c>
      <c r="C108" s="6" t="s">
        <v>54</v>
      </c>
      <c r="D108" s="6" t="s">
        <v>55</v>
      </c>
      <c r="E108" s="13" t="s">
        <v>56</v>
      </c>
      <c r="F108" s="6" t="s">
        <v>57</v>
      </c>
    </row>
    <row r="109" spans="1:8">
      <c r="A109" s="6"/>
      <c r="B109" s="6"/>
      <c r="C109" s="6"/>
      <c r="D109" s="6"/>
      <c r="E109" s="6"/>
      <c r="F109" s="6"/>
    </row>
    <row r="110" spans="1:8">
      <c r="A110" s="6"/>
      <c r="B110" s="6"/>
      <c r="C110" s="6"/>
      <c r="D110" s="6"/>
      <c r="E110" s="6"/>
      <c r="F110" s="6"/>
    </row>
    <row r="111" spans="1:8">
      <c r="A111" s="6"/>
      <c r="B111" s="6"/>
      <c r="C111" s="6"/>
      <c r="D111" s="6"/>
      <c r="E111" s="6"/>
      <c r="F111" s="6"/>
    </row>
    <row r="112" spans="1:8" ht="23.25" customHeight="1">
      <c r="A112" s="17"/>
      <c r="B112" s="17"/>
      <c r="C112" s="17"/>
      <c r="D112" s="17"/>
      <c r="E112" s="17"/>
      <c r="F112" s="17"/>
    </row>
    <row r="113" spans="1:7" ht="24.75" customHeight="1">
      <c r="A113" s="7" t="s">
        <v>58</v>
      </c>
    </row>
    <row r="114" spans="1:7" ht="32.25" customHeight="1">
      <c r="A114" s="22" t="s">
        <v>59</v>
      </c>
      <c r="B114" s="22" t="s">
        <v>60</v>
      </c>
      <c r="C114" s="22" t="s">
        <v>35</v>
      </c>
      <c r="D114" s="22" t="s">
        <v>61</v>
      </c>
      <c r="E114" s="22" t="s">
        <v>62</v>
      </c>
      <c r="F114" s="22" t="s">
        <v>63</v>
      </c>
      <c r="G114" s="23" t="s">
        <v>64</v>
      </c>
    </row>
    <row r="115" spans="1:7" ht="15" customHeight="1">
      <c r="A115" s="39">
        <v>100</v>
      </c>
      <c r="B115" s="28">
        <v>110</v>
      </c>
      <c r="C115" s="6" t="s">
        <v>65</v>
      </c>
      <c r="D115" s="19">
        <v>22607953407</v>
      </c>
      <c r="E115" s="19">
        <v>4494483717</v>
      </c>
      <c r="F115" s="19">
        <f>D115-E115</f>
        <v>18113469690</v>
      </c>
      <c r="G115" s="44" t="s">
        <v>66</v>
      </c>
    </row>
    <row r="116" spans="1:7">
      <c r="A116" s="40"/>
      <c r="B116" s="28">
        <v>120</v>
      </c>
      <c r="C116" s="6" t="s">
        <v>67</v>
      </c>
      <c r="D116" s="19">
        <v>987343350</v>
      </c>
      <c r="E116" s="19">
        <v>52671624</v>
      </c>
      <c r="F116" s="19">
        <f>D116-E116</f>
        <v>934671726</v>
      </c>
      <c r="G116" s="45"/>
    </row>
    <row r="117" spans="1:7">
      <c r="A117" s="40"/>
      <c r="B117" s="28">
        <v>130</v>
      </c>
      <c r="C117" s="6" t="s">
        <v>68</v>
      </c>
      <c r="D117" s="19">
        <v>5217984679</v>
      </c>
      <c r="E117" s="19">
        <v>1403189724</v>
      </c>
      <c r="F117" s="19">
        <f t="shared" ref="F117:F148" si="0">D117-E117</f>
        <v>3814794955</v>
      </c>
      <c r="G117" s="45"/>
    </row>
    <row r="118" spans="1:7">
      <c r="A118" s="40"/>
      <c r="B118" s="28">
        <v>140</v>
      </c>
      <c r="C118" s="6" t="s">
        <v>69</v>
      </c>
      <c r="D118" s="19">
        <v>1406182300</v>
      </c>
      <c r="E118" s="19">
        <v>210162479</v>
      </c>
      <c r="F118" s="19">
        <f t="shared" si="0"/>
        <v>1196019821</v>
      </c>
      <c r="G118" s="45"/>
    </row>
    <row r="119" spans="1:7">
      <c r="A119" s="40"/>
      <c r="B119" s="28">
        <v>190</v>
      </c>
      <c r="C119" s="6" t="s">
        <v>70</v>
      </c>
      <c r="D119" s="19">
        <v>607149768</v>
      </c>
      <c r="E119" s="19">
        <v>187567609</v>
      </c>
      <c r="F119" s="19">
        <f t="shared" si="0"/>
        <v>419582159</v>
      </c>
      <c r="G119" s="45"/>
    </row>
    <row r="120" spans="1:7" ht="15.75">
      <c r="A120" s="41"/>
      <c r="B120" s="42" t="s">
        <v>71</v>
      </c>
      <c r="C120" s="43"/>
      <c r="D120" s="24">
        <f>SUM(D115:D119)</f>
        <v>30826613504</v>
      </c>
      <c r="E120" s="24">
        <f>SUM(E115:E119)</f>
        <v>6348075153</v>
      </c>
      <c r="F120" s="24">
        <f t="shared" si="0"/>
        <v>24478538351</v>
      </c>
      <c r="G120" s="45"/>
    </row>
    <row r="121" spans="1:7" ht="15" customHeight="1">
      <c r="A121" s="39">
        <v>200</v>
      </c>
      <c r="B121" s="28">
        <v>210</v>
      </c>
      <c r="C121" s="6" t="s">
        <v>72</v>
      </c>
      <c r="D121" s="19">
        <v>1335900000</v>
      </c>
      <c r="E121" s="19">
        <v>163001837</v>
      </c>
      <c r="F121" s="19">
        <f t="shared" si="0"/>
        <v>1172898163</v>
      </c>
      <c r="G121" s="45"/>
    </row>
    <row r="122" spans="1:7">
      <c r="A122" s="40"/>
      <c r="B122" s="28">
        <v>230</v>
      </c>
      <c r="C122" s="6" t="s">
        <v>73</v>
      </c>
      <c r="D122" s="19">
        <v>731701167</v>
      </c>
      <c r="E122" s="19">
        <v>0</v>
      </c>
      <c r="F122" s="19">
        <f t="shared" si="0"/>
        <v>731701167</v>
      </c>
      <c r="G122" s="45"/>
    </row>
    <row r="123" spans="1:7" ht="45">
      <c r="A123" s="40"/>
      <c r="B123" s="28">
        <v>240</v>
      </c>
      <c r="C123" s="20" t="s">
        <v>74</v>
      </c>
      <c r="D123" s="19">
        <v>5796708387</v>
      </c>
      <c r="E123" s="19">
        <v>104477807</v>
      </c>
      <c r="F123" s="19">
        <f t="shared" si="0"/>
        <v>5692230580</v>
      </c>
      <c r="G123" s="45"/>
    </row>
    <row r="124" spans="1:7">
      <c r="A124" s="40"/>
      <c r="B124" s="28">
        <v>250</v>
      </c>
      <c r="C124" s="20" t="s">
        <v>75</v>
      </c>
      <c r="D124" s="19">
        <v>30000000</v>
      </c>
      <c r="E124" s="19">
        <v>0</v>
      </c>
      <c r="F124" s="19">
        <f t="shared" si="0"/>
        <v>30000000</v>
      </c>
      <c r="G124" s="45"/>
    </row>
    <row r="125" spans="1:7">
      <c r="A125" s="40"/>
      <c r="B125" s="28">
        <v>260</v>
      </c>
      <c r="C125" s="6" t="s">
        <v>76</v>
      </c>
      <c r="D125" s="19">
        <v>4483047779</v>
      </c>
      <c r="E125" s="19">
        <v>0</v>
      </c>
      <c r="F125" s="19">
        <f t="shared" si="0"/>
        <v>4483047779</v>
      </c>
      <c r="G125" s="45"/>
    </row>
    <row r="126" spans="1:7">
      <c r="A126" s="40"/>
      <c r="B126" s="28">
        <v>270</v>
      </c>
      <c r="C126" s="6" t="s">
        <v>77</v>
      </c>
      <c r="D126" s="19">
        <v>4800000000</v>
      </c>
      <c r="E126" s="19">
        <v>824900000</v>
      </c>
      <c r="F126" s="19">
        <f t="shared" si="0"/>
        <v>3975100000</v>
      </c>
      <c r="G126" s="45"/>
    </row>
    <row r="127" spans="1:7">
      <c r="A127" s="40"/>
      <c r="B127" s="28">
        <v>280</v>
      </c>
      <c r="C127" s="6" t="s">
        <v>78</v>
      </c>
      <c r="D127" s="19">
        <v>133764041</v>
      </c>
      <c r="E127" s="19">
        <v>0</v>
      </c>
      <c r="F127" s="19">
        <f t="shared" si="0"/>
        <v>133764041</v>
      </c>
      <c r="G127" s="45"/>
    </row>
    <row r="128" spans="1:7" ht="30">
      <c r="A128" s="40"/>
      <c r="B128" s="28">
        <v>290</v>
      </c>
      <c r="C128" s="20" t="s">
        <v>79</v>
      </c>
      <c r="D128" s="19">
        <v>220098582</v>
      </c>
      <c r="E128" s="6">
        <v>0</v>
      </c>
      <c r="F128" s="19">
        <f t="shared" si="0"/>
        <v>220098582</v>
      </c>
      <c r="G128" s="45"/>
    </row>
    <row r="129" spans="1:7" ht="15.75" customHeight="1">
      <c r="A129" s="41"/>
      <c r="B129" s="42" t="s">
        <v>80</v>
      </c>
      <c r="C129" s="43"/>
      <c r="D129" s="24">
        <f>SUM(D121:D128)</f>
        <v>17531219956</v>
      </c>
      <c r="E129" s="24">
        <f>SUM(E121:E128)</f>
        <v>1092379644</v>
      </c>
      <c r="F129" s="24">
        <f>D129-E129</f>
        <v>16438840312</v>
      </c>
      <c r="G129" s="45"/>
    </row>
    <row r="130" spans="1:7" ht="29.25" customHeight="1">
      <c r="A130" s="40"/>
      <c r="B130" s="28">
        <v>310</v>
      </c>
      <c r="C130" s="20" t="s">
        <v>81</v>
      </c>
      <c r="D130" s="19">
        <v>15000000</v>
      </c>
      <c r="E130" s="19">
        <v>0</v>
      </c>
      <c r="F130" s="19">
        <f t="shared" si="0"/>
        <v>15000000</v>
      </c>
      <c r="G130" s="45"/>
    </row>
    <row r="131" spans="1:7" ht="29.25" customHeight="1">
      <c r="A131" s="40"/>
      <c r="B131" s="28">
        <v>330</v>
      </c>
      <c r="C131" s="20" t="s">
        <v>82</v>
      </c>
      <c r="D131" s="19">
        <v>91279460</v>
      </c>
      <c r="E131" s="19">
        <v>0</v>
      </c>
      <c r="F131" s="19">
        <f t="shared" ref="F131" si="1">D131-E131</f>
        <v>91279460</v>
      </c>
      <c r="G131" s="45"/>
    </row>
    <row r="132" spans="1:7" ht="30">
      <c r="A132" s="40"/>
      <c r="B132" s="28">
        <v>340</v>
      </c>
      <c r="C132" s="20" t="s">
        <v>83</v>
      </c>
      <c r="D132" s="19">
        <v>1797124370</v>
      </c>
      <c r="E132" s="19">
        <v>14300000</v>
      </c>
      <c r="F132" s="19">
        <f t="shared" si="0"/>
        <v>1782824370</v>
      </c>
      <c r="G132" s="45"/>
    </row>
    <row r="133" spans="1:7" ht="30">
      <c r="A133" s="40"/>
      <c r="B133" s="28">
        <v>350</v>
      </c>
      <c r="C133" s="20" t="s">
        <v>84</v>
      </c>
      <c r="D133" s="19">
        <v>13911436</v>
      </c>
      <c r="E133" s="19">
        <v>0</v>
      </c>
      <c r="F133" s="19">
        <f t="shared" si="0"/>
        <v>13911436</v>
      </c>
      <c r="G133" s="45"/>
    </row>
    <row r="134" spans="1:7" ht="21.75" customHeight="1">
      <c r="A134" s="40"/>
      <c r="B134" s="28">
        <v>360</v>
      </c>
      <c r="C134" s="20" t="s">
        <v>85</v>
      </c>
      <c r="D134" s="19">
        <v>970161232</v>
      </c>
      <c r="E134" s="19">
        <v>91670668</v>
      </c>
      <c r="F134" s="19">
        <f t="shared" si="0"/>
        <v>878490564</v>
      </c>
      <c r="G134" s="45"/>
    </row>
    <row r="135" spans="1:7" ht="24" customHeight="1">
      <c r="A135" s="40"/>
      <c r="B135" s="28">
        <v>390</v>
      </c>
      <c r="C135" s="20" t="s">
        <v>86</v>
      </c>
      <c r="D135" s="19">
        <v>283608450</v>
      </c>
      <c r="E135" s="19">
        <v>0</v>
      </c>
      <c r="F135" s="19">
        <f t="shared" si="0"/>
        <v>283608450</v>
      </c>
      <c r="G135" s="45"/>
    </row>
    <row r="136" spans="1:7" ht="15.75">
      <c r="A136" s="41"/>
      <c r="B136" s="42" t="s">
        <v>87</v>
      </c>
      <c r="C136" s="43"/>
      <c r="D136" s="24">
        <f>SUM(D130:D135)</f>
        <v>3171084948</v>
      </c>
      <c r="E136" s="24">
        <f>SUM(E130:E135)</f>
        <v>105970668</v>
      </c>
      <c r="F136" s="24">
        <f>D136-E136</f>
        <v>3065114280</v>
      </c>
      <c r="G136" s="45"/>
    </row>
    <row r="137" spans="1:7" ht="45">
      <c r="A137" s="39">
        <v>500</v>
      </c>
      <c r="B137" s="28">
        <v>530</v>
      </c>
      <c r="C137" s="20" t="s">
        <v>88</v>
      </c>
      <c r="D137" s="19">
        <v>695300</v>
      </c>
      <c r="E137" s="19">
        <v>0</v>
      </c>
      <c r="F137" s="19">
        <f t="shared" si="0"/>
        <v>695300</v>
      </c>
      <c r="G137" s="45"/>
    </row>
    <row r="138" spans="1:7" ht="30">
      <c r="A138" s="40"/>
      <c r="B138" s="28">
        <v>540</v>
      </c>
      <c r="C138" s="20" t="s">
        <v>89</v>
      </c>
      <c r="D138" s="19">
        <v>713188410</v>
      </c>
      <c r="E138" s="19">
        <v>0</v>
      </c>
      <c r="F138" s="19">
        <f t="shared" si="0"/>
        <v>713188410</v>
      </c>
      <c r="G138" s="45"/>
    </row>
    <row r="139" spans="1:7" ht="30">
      <c r="A139" s="40"/>
      <c r="B139" s="28">
        <v>550</v>
      </c>
      <c r="C139" s="20" t="s">
        <v>90</v>
      </c>
      <c r="D139" s="19">
        <v>10486957589</v>
      </c>
      <c r="E139" s="19">
        <v>192025272</v>
      </c>
      <c r="F139" s="19">
        <f t="shared" si="0"/>
        <v>10294932317</v>
      </c>
      <c r="G139" s="45"/>
    </row>
    <row r="140" spans="1:7" ht="30">
      <c r="A140" s="40"/>
      <c r="B140" s="28">
        <v>570</v>
      </c>
      <c r="C140" s="20" t="s">
        <v>91</v>
      </c>
      <c r="D140" s="19">
        <v>10344903226</v>
      </c>
      <c r="E140" s="19">
        <v>0</v>
      </c>
      <c r="F140" s="19">
        <f t="shared" si="0"/>
        <v>10344903226</v>
      </c>
      <c r="G140" s="45"/>
    </row>
    <row r="141" spans="1:7" ht="15.75">
      <c r="A141" s="41"/>
      <c r="B141" s="42" t="s">
        <v>92</v>
      </c>
      <c r="C141" s="43"/>
      <c r="D141" s="24">
        <f>SUM(D137:D140)</f>
        <v>21545744525</v>
      </c>
      <c r="E141" s="24">
        <f>SUM(E137:E140)</f>
        <v>192025272</v>
      </c>
      <c r="F141" s="24">
        <f>D141-E141</f>
        <v>21353719253</v>
      </c>
      <c r="G141" s="45"/>
    </row>
    <row r="142" spans="1:7" ht="30" customHeight="1">
      <c r="A142" s="39">
        <v>800</v>
      </c>
      <c r="B142" s="28">
        <v>840</v>
      </c>
      <c r="C142" s="20" t="s">
        <v>93</v>
      </c>
      <c r="D142" s="19">
        <v>0</v>
      </c>
      <c r="E142" s="6">
        <v>0</v>
      </c>
      <c r="F142" s="19">
        <f t="shared" si="0"/>
        <v>0</v>
      </c>
      <c r="G142" s="45"/>
    </row>
    <row r="143" spans="1:7" ht="15.75">
      <c r="A143" s="41"/>
      <c r="B143" s="42" t="s">
        <v>94</v>
      </c>
      <c r="C143" s="43"/>
      <c r="D143" s="24">
        <f>SUM(D142)</f>
        <v>0</v>
      </c>
      <c r="E143" s="24">
        <f>SUM(E142)</f>
        <v>0</v>
      </c>
      <c r="F143" s="24">
        <f>D143-E143</f>
        <v>0</v>
      </c>
      <c r="G143" s="45"/>
    </row>
    <row r="144" spans="1:7" ht="30">
      <c r="A144" s="39">
        <v>900</v>
      </c>
      <c r="B144" s="28">
        <v>910</v>
      </c>
      <c r="C144" s="20" t="s">
        <v>95</v>
      </c>
      <c r="D144" s="19">
        <v>188000000</v>
      </c>
      <c r="E144" s="19">
        <v>0</v>
      </c>
      <c r="F144" s="19">
        <f t="shared" si="0"/>
        <v>188000000</v>
      </c>
      <c r="G144" s="45"/>
    </row>
    <row r="145" spans="1:7">
      <c r="A145" s="40"/>
      <c r="B145" s="28">
        <v>970</v>
      </c>
      <c r="C145" s="6" t="s">
        <v>96</v>
      </c>
      <c r="D145" s="19">
        <v>3380000000</v>
      </c>
      <c r="E145" s="19">
        <v>840000000</v>
      </c>
      <c r="F145" s="19">
        <f t="shared" si="0"/>
        <v>2540000000</v>
      </c>
      <c r="G145" s="45"/>
    </row>
    <row r="146" spans="1:7" ht="15.75">
      <c r="A146" s="41"/>
      <c r="B146" s="42" t="s">
        <v>97</v>
      </c>
      <c r="C146" s="43"/>
      <c r="D146" s="24">
        <f>SUM(D144:D145)</f>
        <v>3568000000</v>
      </c>
      <c r="E146" s="24">
        <f>SUM(E144:E145)</f>
        <v>840000000</v>
      </c>
      <c r="F146" s="24">
        <f>D146-E146</f>
        <v>2728000000</v>
      </c>
      <c r="G146" s="46"/>
    </row>
    <row r="147" spans="1:7">
      <c r="A147" s="25"/>
      <c r="B147" s="25"/>
      <c r="C147" s="26"/>
      <c r="D147" s="27"/>
      <c r="E147" s="27"/>
      <c r="F147" s="27"/>
      <c r="G147" s="26"/>
    </row>
    <row r="148" spans="1:7" ht="21">
      <c r="A148" s="36" t="s">
        <v>98</v>
      </c>
      <c r="B148" s="37"/>
      <c r="C148" s="38"/>
      <c r="D148" s="21">
        <f>D120+D129+D136+D141+D143+D146</f>
        <v>76642662933</v>
      </c>
      <c r="E148" s="21">
        <f>E120+E129+E136+E141+E143+E146</f>
        <v>8578450737</v>
      </c>
      <c r="F148" s="21">
        <f t="shared" si="0"/>
        <v>68064212196</v>
      </c>
      <c r="G148" s="6"/>
    </row>
    <row r="150" spans="1:7" ht="18" customHeight="1">
      <c r="A150" s="10" t="s">
        <v>99</v>
      </c>
    </row>
    <row r="151" spans="1:7">
      <c r="A151" s="9" t="s">
        <v>6</v>
      </c>
      <c r="B151" s="9" t="s">
        <v>100</v>
      </c>
      <c r="C151" s="9" t="s">
        <v>101</v>
      </c>
      <c r="D151" s="9" t="s">
        <v>102</v>
      </c>
      <c r="E151" s="28" t="s">
        <v>103</v>
      </c>
    </row>
    <row r="152" spans="1:7">
      <c r="A152" s="9"/>
      <c r="B152" s="9"/>
      <c r="C152" s="9"/>
      <c r="D152" s="9"/>
      <c r="E152" s="28"/>
    </row>
    <row r="153" spans="1:7">
      <c r="A153" s="9"/>
      <c r="B153" s="9"/>
      <c r="C153" s="9"/>
      <c r="D153" s="28"/>
      <c r="E153" s="28"/>
    </row>
    <row r="154" spans="1:7" ht="23.25" customHeight="1">
      <c r="A154" s="2" t="s">
        <v>104</v>
      </c>
    </row>
    <row r="155" spans="1:7">
      <c r="A155" s="10" t="s">
        <v>105</v>
      </c>
    </row>
    <row r="156" spans="1:7" ht="45">
      <c r="A156" s="9" t="s">
        <v>34</v>
      </c>
      <c r="B156" s="9" t="s">
        <v>106</v>
      </c>
      <c r="C156" s="9" t="s">
        <v>35</v>
      </c>
      <c r="D156" s="9" t="s">
        <v>107</v>
      </c>
      <c r="E156" s="9" t="s">
        <v>108</v>
      </c>
    </row>
    <row r="157" spans="1:7">
      <c r="A157" s="9"/>
      <c r="B157" s="9"/>
      <c r="C157" s="9"/>
      <c r="D157" s="9"/>
      <c r="E157" s="9"/>
    </row>
    <row r="158" spans="1:7">
      <c r="A158" s="9"/>
      <c r="B158" s="9"/>
      <c r="C158" s="9"/>
      <c r="D158" s="28"/>
      <c r="E158" s="9"/>
    </row>
    <row r="159" spans="1:7">
      <c r="A159" s="28"/>
      <c r="B159" s="28"/>
      <c r="C159" s="28"/>
      <c r="D159" s="28"/>
      <c r="E159" s="28"/>
    </row>
    <row r="160" spans="1:7">
      <c r="A160" s="28"/>
      <c r="B160" s="28"/>
      <c r="C160" s="28"/>
      <c r="D160" s="28"/>
      <c r="E160" s="28"/>
    </row>
    <row r="161" spans="1:6" ht="9.75" customHeight="1"/>
    <row r="162" spans="1:6" ht="21.75" customHeight="1">
      <c r="A162" s="10" t="s">
        <v>109</v>
      </c>
    </row>
    <row r="163" spans="1:6" ht="30">
      <c r="A163" s="9" t="s">
        <v>110</v>
      </c>
      <c r="B163" s="9" t="s">
        <v>111</v>
      </c>
      <c r="C163" s="9" t="s">
        <v>112</v>
      </c>
      <c r="D163" s="9" t="s">
        <v>103</v>
      </c>
      <c r="E163" s="28" t="s">
        <v>113</v>
      </c>
    </row>
    <row r="164" spans="1:6">
      <c r="A164" s="9"/>
      <c r="B164" s="9"/>
      <c r="C164" s="9"/>
      <c r="D164" s="9"/>
      <c r="E164" s="6"/>
    </row>
    <row r="165" spans="1:6">
      <c r="A165" s="9"/>
      <c r="B165" s="9"/>
      <c r="C165" s="9"/>
      <c r="D165" s="28"/>
      <c r="E165" s="6"/>
    </row>
    <row r="166" spans="1:6">
      <c r="A166" s="28"/>
      <c r="B166" s="28"/>
      <c r="C166" s="28"/>
      <c r="D166" s="28"/>
      <c r="E166" s="6"/>
    </row>
    <row r="167" spans="1:6">
      <c r="A167" s="28"/>
      <c r="B167" s="28"/>
      <c r="C167" s="28"/>
      <c r="D167" s="28"/>
      <c r="E167" s="6"/>
    </row>
    <row r="168" spans="1:6">
      <c r="A168" s="14"/>
      <c r="B168" s="14"/>
      <c r="C168" s="14"/>
      <c r="D168" s="14"/>
    </row>
    <row r="169" spans="1:6">
      <c r="A169" s="10" t="s">
        <v>181</v>
      </c>
    </row>
    <row r="170" spans="1:6">
      <c r="A170" s="9" t="s">
        <v>114</v>
      </c>
      <c r="B170" s="9" t="s">
        <v>115</v>
      </c>
      <c r="C170" s="9" t="s">
        <v>35</v>
      </c>
      <c r="D170" s="9" t="s">
        <v>116</v>
      </c>
      <c r="E170" s="9" t="s">
        <v>103</v>
      </c>
    </row>
    <row r="171" spans="1:6">
      <c r="A171" s="9">
        <v>10609</v>
      </c>
      <c r="B171" s="9" t="s">
        <v>168</v>
      </c>
      <c r="C171" s="9" t="s">
        <v>170</v>
      </c>
      <c r="D171" s="9" t="s">
        <v>177</v>
      </c>
      <c r="E171" s="9"/>
    </row>
    <row r="172" spans="1:6" ht="90">
      <c r="A172" s="58">
        <v>10852</v>
      </c>
      <c r="B172" s="65" t="s">
        <v>168</v>
      </c>
      <c r="C172" s="67" t="s">
        <v>171</v>
      </c>
      <c r="D172" s="99" t="s">
        <v>178</v>
      </c>
      <c r="E172" s="56" t="s">
        <v>190</v>
      </c>
    </row>
    <row r="173" spans="1:6" ht="90">
      <c r="A173" s="64">
        <v>10982</v>
      </c>
      <c r="B173" s="66" t="s">
        <v>169</v>
      </c>
      <c r="C173" s="68" t="s">
        <v>172</v>
      </c>
      <c r="D173" s="99" t="s">
        <v>179</v>
      </c>
      <c r="E173" s="56" t="s">
        <v>189</v>
      </c>
    </row>
    <row r="174" spans="1:6" ht="90">
      <c r="A174" s="64" t="s">
        <v>167</v>
      </c>
      <c r="B174" s="70" t="s">
        <v>174</v>
      </c>
      <c r="C174" s="68" t="s">
        <v>173</v>
      </c>
      <c r="D174" s="100" t="s">
        <v>180</v>
      </c>
      <c r="E174" s="58" t="s">
        <v>187</v>
      </c>
      <c r="F174" s="69"/>
    </row>
    <row r="175" spans="1:6" ht="99.75" customHeight="1">
      <c r="A175" s="71">
        <v>11181</v>
      </c>
      <c r="B175" s="72" t="s">
        <v>175</v>
      </c>
      <c r="C175" s="73" t="s">
        <v>176</v>
      </c>
      <c r="D175" s="74" t="s">
        <v>177</v>
      </c>
      <c r="E175" s="58" t="s">
        <v>186</v>
      </c>
    </row>
    <row r="176" spans="1:6" ht="96" customHeight="1">
      <c r="A176" s="64" t="s">
        <v>182</v>
      </c>
      <c r="B176" s="66" t="s">
        <v>183</v>
      </c>
      <c r="C176" s="82" t="s">
        <v>184</v>
      </c>
      <c r="D176" s="83" t="s">
        <v>188</v>
      </c>
      <c r="E176" s="61" t="s">
        <v>185</v>
      </c>
    </row>
    <row r="177" spans="1:5" ht="15.75" customHeight="1">
      <c r="A177" s="31"/>
      <c r="B177" s="79"/>
      <c r="C177" s="79"/>
      <c r="D177" s="79"/>
      <c r="E177" s="78"/>
    </row>
    <row r="178" spans="1:5" ht="15.75" customHeight="1">
      <c r="A178" s="75"/>
      <c r="B178" s="29"/>
      <c r="C178" s="32"/>
      <c r="D178" s="32"/>
      <c r="E178" s="76"/>
    </row>
    <row r="179" spans="1:5" ht="15.75" customHeight="1">
      <c r="A179" s="29"/>
      <c r="B179" s="81"/>
      <c r="C179" s="29"/>
      <c r="D179" s="29"/>
      <c r="E179" s="80"/>
    </row>
    <row r="180" spans="1:5" ht="15.75" customHeight="1">
      <c r="A180" s="29"/>
      <c r="B180" s="77"/>
      <c r="C180" s="31"/>
      <c r="D180" s="31"/>
      <c r="E180" s="78"/>
    </row>
    <row r="181" spans="1:5" ht="15.75" customHeight="1">
      <c r="A181" s="18"/>
      <c r="B181" s="18"/>
      <c r="C181" s="18"/>
      <c r="D181" s="18"/>
      <c r="E181" s="17"/>
    </row>
    <row r="182" spans="1:5" ht="18.75" customHeight="1">
      <c r="A182" s="3" t="s">
        <v>117</v>
      </c>
    </row>
    <row r="183" spans="1:5" ht="23.25" customHeight="1">
      <c r="A183" s="3" t="s">
        <v>118</v>
      </c>
    </row>
    <row r="184" spans="1:5">
      <c r="A184" s="12" t="s">
        <v>119</v>
      </c>
      <c r="B184" s="6"/>
      <c r="C184" s="6"/>
    </row>
    <row r="185" spans="1:5">
      <c r="A185" s="12" t="s">
        <v>120</v>
      </c>
      <c r="B185" s="6" t="s">
        <v>35</v>
      </c>
      <c r="C185" s="13" t="s">
        <v>121</v>
      </c>
    </row>
    <row r="186" spans="1:5">
      <c r="A186" s="12"/>
      <c r="B186" s="6"/>
      <c r="C186" s="6"/>
    </row>
    <row r="187" spans="1:5">
      <c r="A187" s="12"/>
      <c r="B187" s="6"/>
      <c r="C187" s="6"/>
    </row>
    <row r="188" spans="1:5">
      <c r="A188" s="12"/>
      <c r="B188" s="6"/>
      <c r="C188" s="6"/>
    </row>
    <row r="189" spans="1:5">
      <c r="A189" s="12"/>
      <c r="B189" s="6"/>
      <c r="C189" s="6"/>
    </row>
    <row r="190" spans="1:5">
      <c r="A190" s="12" t="s">
        <v>122</v>
      </c>
      <c r="B190" s="6"/>
      <c r="C190" s="6"/>
    </row>
    <row r="191" spans="1:5">
      <c r="A191" s="12" t="s">
        <v>120</v>
      </c>
      <c r="B191" s="6" t="s">
        <v>35</v>
      </c>
      <c r="C191" s="13" t="s">
        <v>121</v>
      </c>
    </row>
    <row r="192" spans="1:5">
      <c r="A192" s="12"/>
      <c r="B192" s="6"/>
      <c r="C192" s="6"/>
    </row>
    <row r="193" spans="1:3">
      <c r="A193" s="12"/>
      <c r="B193" s="6"/>
      <c r="C193" s="6"/>
    </row>
    <row r="194" spans="1:3">
      <c r="A194" s="12"/>
      <c r="B194" s="6"/>
      <c r="C194" s="6"/>
    </row>
    <row r="195" spans="1:3">
      <c r="A195" s="12"/>
      <c r="B195" s="6"/>
      <c r="C195" s="6"/>
    </row>
    <row r="196" spans="1:3">
      <c r="A196" s="12" t="s">
        <v>123</v>
      </c>
      <c r="B196" s="6"/>
      <c r="C196" s="6"/>
    </row>
    <row r="197" spans="1:3">
      <c r="A197" s="12" t="s">
        <v>120</v>
      </c>
      <c r="B197" s="6" t="s">
        <v>35</v>
      </c>
      <c r="C197" s="13" t="s">
        <v>121</v>
      </c>
    </row>
    <row r="198" spans="1:3">
      <c r="A198" s="12"/>
      <c r="B198" s="6"/>
      <c r="C198" s="6"/>
    </row>
    <row r="199" spans="1:3">
      <c r="A199" s="12"/>
      <c r="B199" s="6"/>
      <c r="C199" s="6"/>
    </row>
    <row r="200" spans="1:3">
      <c r="A200" s="12"/>
      <c r="B200" s="6"/>
      <c r="C200" s="6"/>
    </row>
    <row r="201" spans="1:3">
      <c r="A201" s="12"/>
      <c r="B201" s="6"/>
      <c r="C201" s="6"/>
    </row>
    <row r="202" spans="1:3">
      <c r="A202" s="12"/>
      <c r="B202" s="6"/>
      <c r="C202" s="6"/>
    </row>
    <row r="203" spans="1:3">
      <c r="A203" s="12" t="s">
        <v>124</v>
      </c>
      <c r="B203" s="6"/>
      <c r="C203" s="6"/>
    </row>
    <row r="204" spans="1:3">
      <c r="A204" s="12" t="s">
        <v>120</v>
      </c>
      <c r="B204" s="6" t="s">
        <v>35</v>
      </c>
      <c r="C204" s="13" t="s">
        <v>121</v>
      </c>
    </row>
    <row r="205" spans="1:3">
      <c r="A205" s="12"/>
      <c r="B205" s="6"/>
      <c r="C205" s="6"/>
    </row>
    <row r="206" spans="1:3">
      <c r="A206" s="12"/>
      <c r="B206" s="6"/>
      <c r="C206" s="6"/>
    </row>
    <row r="207" spans="1:3">
      <c r="A207" s="12"/>
      <c r="B207" s="6"/>
      <c r="C207" s="6"/>
    </row>
    <row r="208" spans="1:3">
      <c r="A208" s="12"/>
      <c r="B208" s="6"/>
      <c r="C208" s="6"/>
    </row>
    <row r="209" spans="1:6">
      <c r="A209" s="12"/>
      <c r="B209" s="6"/>
      <c r="C209" s="6"/>
    </row>
    <row r="210" spans="1:6" ht="15" customHeight="1">
      <c r="A210" s="11"/>
    </row>
    <row r="211" spans="1:6">
      <c r="A211" s="3" t="s">
        <v>125</v>
      </c>
    </row>
    <row r="212" spans="1:6">
      <c r="A212" s="15" t="s">
        <v>6</v>
      </c>
      <c r="B212" s="28" t="s">
        <v>126</v>
      </c>
      <c r="C212" s="13" t="s">
        <v>127</v>
      </c>
    </row>
    <row r="213" spans="1:6">
      <c r="A213" s="12"/>
      <c r="B213" s="6"/>
      <c r="C213" s="6"/>
    </row>
    <row r="214" spans="1:6">
      <c r="A214" s="12"/>
      <c r="B214" s="6"/>
      <c r="C214" s="6"/>
    </row>
    <row r="215" spans="1:6">
      <c r="A215" s="12"/>
      <c r="B215" s="6"/>
      <c r="C215" s="6"/>
    </row>
    <row r="216" spans="1:6">
      <c r="A216" s="12"/>
      <c r="B216" s="6"/>
      <c r="C216" s="6"/>
    </row>
    <row r="217" spans="1:6">
      <c r="A217" s="12"/>
      <c r="B217" s="6"/>
      <c r="C217" s="6"/>
    </row>
    <row r="218" spans="1:6">
      <c r="A218" s="11"/>
    </row>
    <row r="219" spans="1:6">
      <c r="A219" s="3" t="s">
        <v>128</v>
      </c>
    </row>
    <row r="220" spans="1:6">
      <c r="A220" s="33"/>
      <c r="B220" s="33"/>
      <c r="C220" s="33"/>
      <c r="D220" s="33"/>
      <c r="E220" s="33"/>
      <c r="F220" s="33"/>
    </row>
    <row r="221" spans="1:6">
      <c r="A221" s="33"/>
      <c r="B221" s="33"/>
      <c r="C221" s="33"/>
      <c r="D221" s="33"/>
      <c r="E221" s="33"/>
      <c r="F221" s="33"/>
    </row>
    <row r="222" spans="1:6">
      <c r="A222" s="33"/>
      <c r="B222" s="33"/>
      <c r="C222" s="33"/>
      <c r="D222" s="33"/>
      <c r="E222" s="33"/>
      <c r="F222" s="33"/>
    </row>
    <row r="223" spans="1:6">
      <c r="A223" s="33"/>
      <c r="B223" s="33"/>
      <c r="C223" s="33"/>
      <c r="D223" s="33"/>
      <c r="E223" s="33"/>
      <c r="F223" s="33"/>
    </row>
    <row r="224" spans="1:6">
      <c r="A224" s="33"/>
      <c r="B224" s="33"/>
      <c r="C224" s="33"/>
      <c r="D224" s="33"/>
      <c r="E224" s="33"/>
      <c r="F224" s="33"/>
    </row>
    <row r="225" spans="1:6">
      <c r="A225" s="33"/>
      <c r="B225" s="33"/>
      <c r="C225" s="33"/>
      <c r="D225" s="33"/>
      <c r="E225" s="33"/>
      <c r="F225" s="33"/>
    </row>
    <row r="226" spans="1:6">
      <c r="A226" s="33"/>
      <c r="B226" s="33"/>
      <c r="C226" s="33"/>
      <c r="D226" s="33"/>
      <c r="E226" s="33"/>
      <c r="F226" s="33"/>
    </row>
    <row r="227" spans="1:6">
      <c r="A227" s="33"/>
      <c r="B227" s="33"/>
      <c r="C227" s="33"/>
      <c r="D227" s="33"/>
      <c r="E227" s="33"/>
      <c r="F227" s="33"/>
    </row>
    <row r="228" spans="1:6">
      <c r="A228" s="33"/>
      <c r="B228" s="33"/>
      <c r="C228" s="33"/>
      <c r="D228" s="33"/>
      <c r="E228" s="33"/>
      <c r="F228" s="33"/>
    </row>
  </sheetData>
  <mergeCells count="24">
    <mergeCell ref="A63:A65"/>
    <mergeCell ref="A46:A59"/>
    <mergeCell ref="A60:A62"/>
    <mergeCell ref="B39:F39"/>
    <mergeCell ref="G115:G146"/>
    <mergeCell ref="A1:H1"/>
    <mergeCell ref="C94:F94"/>
    <mergeCell ref="A7:H12"/>
    <mergeCell ref="A15:H20"/>
    <mergeCell ref="B136:C136"/>
    <mergeCell ref="A130:A136"/>
    <mergeCell ref="A137:A141"/>
    <mergeCell ref="B143:C143"/>
    <mergeCell ref="B141:C141"/>
    <mergeCell ref="A142:A143"/>
    <mergeCell ref="A220:F228"/>
    <mergeCell ref="A42:F44"/>
    <mergeCell ref="A148:C148"/>
    <mergeCell ref="A115:A120"/>
    <mergeCell ref="B120:C120"/>
    <mergeCell ref="B129:C129"/>
    <mergeCell ref="A121:A129"/>
    <mergeCell ref="B146:C146"/>
    <mergeCell ref="A144:A146"/>
  </mergeCells>
  <hyperlinks>
    <hyperlink ref="C70" r:id="rId1" xr:uid="{36142D86-4DE2-40D8-8F2C-5F8831E0739D}"/>
    <hyperlink ref="C77" r:id="rId2" xr:uid="{AD72D190-2C72-4AAD-9120-1547146B9D74}"/>
    <hyperlink ref="G84" r:id="rId3" xr:uid="{22A3C3D6-41B1-471D-B0C0-F6A9972086FE}"/>
    <hyperlink ref="E173" r:id="rId4" xr:uid="{0C49FA5C-D90D-4810-BF2F-7BE34691EDA1}"/>
    <hyperlink ref="E172" r:id="rId5" xr:uid="{FE5E24C3-3492-47A5-99D8-0903B006DD95}"/>
  </hyperlinks>
  <pageMargins left="0.23622047244094491" right="0.19685039370078741" top="0.49" bottom="0.27559055118110237" header="0.23622047244094491" footer="0.15748031496062992"/>
  <pageSetup paperSize="9" scale="50" fitToHeight="0" orientation="landscape" r:id="rId6"/>
  <rowBreaks count="3" manualBreakCount="3">
    <brk id="66" max="7" man="1"/>
    <brk id="105" max="7" man="1"/>
    <brk id="181" max="7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A6846-1081-424D-8800-95F54FDAD108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93A28-8FA1-4AA4-B7C0-951A60475DC8}">
  <dimension ref="A1"/>
  <sheetViews>
    <sheetView workbookViewId="0">
      <selection activeCell="G20" sqref="G2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Rendicion de Cuentas MI</vt:lpstr>
      <vt:lpstr>Hoja2</vt:lpstr>
      <vt:lpstr>Hoja1</vt:lpstr>
      <vt:lpstr>'Rendicion de Cuentas MI'!Área_de_impresión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SENAC</dc:creator>
  <cp:keywords/>
  <dc:description/>
  <cp:lastModifiedBy>FATIMA URUNAGA</cp:lastModifiedBy>
  <cp:revision/>
  <dcterms:created xsi:type="dcterms:W3CDTF">2020-06-23T19:35:00Z</dcterms:created>
  <dcterms:modified xsi:type="dcterms:W3CDTF">2021-04-13T18:53:29Z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