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mc:AlternateContent xmlns:mc="http://schemas.openxmlformats.org/markup-compatibility/2006">
    <mc:Choice Requires="x15">
      <x15ac:absPath xmlns:x15ac="http://schemas.microsoft.com/office/spreadsheetml/2010/11/ac" url="C:\Users\USER-PC\Desktop\DGTA 2021_TANIA\RENDICIÓN DE CTAS\2do Trimestre_Rendición de Cuentas al Ciudadano\"/>
    </mc:Choice>
  </mc:AlternateContent>
  <xr:revisionPtr revIDLastSave="0" documentId="13_ncr:1_{6A489A13-A27F-4B27-BAB7-70BB5D0D96E8}" xr6:coauthVersionLast="47" xr6:coauthVersionMax="47" xr10:uidLastSave="{00000000-0000-0000-0000-000000000000}"/>
  <bookViews>
    <workbookView xWindow="-120" yWindow="-120" windowWidth="29040" windowHeight="15840" xr2:uid="{00000000-000D-0000-FFFF-FFFF00000000}"/>
  </bookViews>
  <sheets>
    <sheet name="Rendición de Cuentas" sheetId="1" r:id="rId1"/>
  </sheets>
  <definedNames>
    <definedName name="_xlnm.Print_Area" localSheetId="0">'Rendición de Cuentas'!$A$1:$L$270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7" i="1" l="1"/>
  <c r="F185" i="1"/>
  <c r="F178" i="1"/>
  <c r="E197" i="1"/>
  <c r="F175" i="1"/>
  <c r="D197" i="1" l="1"/>
  <c r="E194" i="1" l="1"/>
  <c r="D194" i="1"/>
  <c r="E192" i="1"/>
  <c r="D192" i="1"/>
  <c r="E187" i="1"/>
  <c r="D187" i="1"/>
  <c r="E180" i="1"/>
  <c r="D180" i="1"/>
  <c r="E171" i="1"/>
  <c r="D171" i="1"/>
  <c r="F184" i="1"/>
  <c r="F186" i="1"/>
  <c r="F188" i="1"/>
  <c r="F189" i="1"/>
  <c r="F191" i="1"/>
  <c r="F192" i="1"/>
  <c r="F193" i="1"/>
  <c r="F194" i="1"/>
  <c r="F196" i="1"/>
  <c r="F198" i="1"/>
  <c r="F199" i="1"/>
  <c r="F171" i="1"/>
  <c r="F172" i="1"/>
  <c r="F173" i="1"/>
  <c r="F176" i="1"/>
  <c r="F177" i="1"/>
  <c r="F179" i="1"/>
  <c r="F180" i="1"/>
  <c r="F181" i="1"/>
  <c r="F182" i="1"/>
  <c r="F170" i="1"/>
  <c r="F169" i="1"/>
  <c r="D199" i="1" l="1"/>
  <c r="F190" i="1"/>
  <c r="E199" i="1"/>
  <c r="F183" i="1"/>
  <c r="F200" i="1"/>
  <c r="F174" i="1"/>
  <c r="F195" i="1"/>
  <c r="F197" i="1"/>
  <c r="F202" i="1" l="1"/>
</calcChain>
</file>

<file path=xl/sharedStrings.xml><?xml version="1.0" encoding="utf-8"?>
<sst xmlns="http://schemas.openxmlformats.org/spreadsheetml/2006/main" count="609" uniqueCount="442">
  <si>
    <t>MATRIZ DE INFORMACIÓN MINIMA PARA INFORME PARCIAL DE RENDICIÓN DE CUENTAS AL CIUDADANO</t>
  </si>
  <si>
    <t>1- PRESENTACIÓN</t>
  </si>
  <si>
    <t>Institución: Ministeiro del Interior</t>
  </si>
  <si>
    <t>Misión institucional</t>
  </si>
  <si>
    <t>Qué es la institución (en lenguaje sencillo, menos de 100 palabras)</t>
  </si>
  <si>
    <t>2-Presentación del CRCC (miembros y cargos que ocupan). (Adjuntar Resolución para la descarga en formato pdf o Establecer el link de acceso directo)</t>
  </si>
  <si>
    <t>Nro.</t>
  </si>
  <si>
    <t>Dependencia</t>
  </si>
  <si>
    <t>Responsable</t>
  </si>
  <si>
    <t>Cargo que Ocupa</t>
  </si>
  <si>
    <t>3- Plan de Rendición de Cuentas</t>
  </si>
  <si>
    <t>3.1. Resolución de Aprobación y Anexo de Plan de Rendición de Cuentas</t>
  </si>
  <si>
    <t>Evidencia (Enlace del documento)</t>
  </si>
  <si>
    <t>3.2 Plan de Rendición de Cuentas. (Describir los motivos de la selección temática en menos de 100 palabras y exponer si existió participación ciudadana en el proceso. Vincular la selección con el POI, PEI, PND2030 y ODS). (Adjuntar el plan para la descarga en formato pdf Establecer el link de acceso directo).</t>
  </si>
  <si>
    <t>Priorización</t>
  </si>
  <si>
    <t>Tema / Descripción</t>
  </si>
  <si>
    <t>Vinculación POI, PEI, PND, ODS.</t>
  </si>
  <si>
    <t>Justificaciones</t>
  </si>
  <si>
    <t xml:space="preserve">Evidencia </t>
  </si>
  <si>
    <t>1°</t>
  </si>
  <si>
    <t>2°</t>
  </si>
  <si>
    <t>3°</t>
  </si>
  <si>
    <t>4-Gestión Institucional</t>
  </si>
  <si>
    <t>4.1 Nivel de Cumplimiento  de Minimo de Información Disponible - Transparencia Activa Ley 5189 /14</t>
  </si>
  <si>
    <t>Mes</t>
  </si>
  <si>
    <t>Nivel de Cumplimiento (%)</t>
  </si>
  <si>
    <t>Enlace de la SFP</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</si>
  <si>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</si>
  <si>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</si>
  <si>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</si>
  <si>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</si>
  <si>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</si>
  <si>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</si>
  <si>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</si>
  <si>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</si>
  <si>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</si>
  <si>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</si>
  <si>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4.4 Proyectos y Programas Ejecutados a la fecha del Informe (listado referencial, apoyarse en gráficos ilustrativos)</t>
  </si>
  <si>
    <t>N°</t>
  </si>
  <si>
    <t>Descripción</t>
  </si>
  <si>
    <t>Objetivo</t>
  </si>
  <si>
    <t>Metas</t>
  </si>
  <si>
    <t>Población Beneficiaria</t>
  </si>
  <si>
    <t>Porcentaje de Ejecución</t>
  </si>
  <si>
    <t>4.5 Proyectos y Programas no Ejecutados (listado referencial, aporyarse en gráficos ilustrativos)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</si>
  <si>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</si>
  <si>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</si>
  <si>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</si>
  <si>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</si>
  <si>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</si>
  <si>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</si>
  <si>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</si>
  <si>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</si>
  <si>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</si>
  <si>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</si>
  <si>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</si>
  <si>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Proveedor Adjudicado</t>
  </si>
  <si>
    <t>Estado (Ejecución - Finiquitado)</t>
  </si>
  <si>
    <t>Enlace DNCP</t>
  </si>
  <si>
    <t>4.8 Ejecución Financiera (Generar gráfica)</t>
  </si>
  <si>
    <t>Grupo</t>
  </si>
  <si>
    <t>Subgrupo</t>
  </si>
  <si>
    <t>Presupuestado Vigente</t>
  </si>
  <si>
    <t>Ejecutado</t>
  </si>
  <si>
    <t>Saldos</t>
  </si>
  <si>
    <t>Evidencia (Enlace Ley 5189 - 5282)</t>
  </si>
  <si>
    <t>REMUNERACIONES BÁSICAS</t>
  </si>
  <si>
    <t>REMUNERACIONES TEMPORALES</t>
  </si>
  <si>
    <t>ASIGNACIONES COMPLEMENTARIAS</t>
  </si>
  <si>
    <t>PERSONAL CONTRATADO</t>
  </si>
  <si>
    <t>OTROS GASTOS DEL PERSONAL</t>
  </si>
  <si>
    <t xml:space="preserve"> SERVICIOS PERSONALES</t>
  </si>
  <si>
    <t>SERVICIOS BÁSICOS</t>
  </si>
  <si>
    <t>PASAJES Y VIÁTICOS</t>
  </si>
  <si>
    <t>GASTOS POR SERVICIOS DE ASEO, MANTENIMIENTO
Y REPARACIONES</t>
  </si>
  <si>
    <t>ALQUILERES Y DERECHOS</t>
  </si>
  <si>
    <t>SERVICIOS TÉCNICOS Y PROFESIONALES</t>
  </si>
  <si>
    <t>SERVICIO SOCIAL</t>
  </si>
  <si>
    <t>OTROS SERVICIOS EN GENERAL</t>
  </si>
  <si>
    <t>SERVICIOS DE CAPACITACIÓN Y ADIESTRAMIENTO</t>
  </si>
  <si>
    <t>SERVICIOS NO PERSONALES</t>
  </si>
  <si>
    <t>PRODUCTOS ALIMENTICIOS</t>
  </si>
  <si>
    <t>PRODUCTOS DE PAPEL, CARTÓN E IMPRESOS</t>
  </si>
  <si>
    <t>BIENES DE CONSUMO DE OFICINAS E INSUMOS</t>
  </si>
  <si>
    <t>PRODUCTOS E INSTRUM. QUIMICOS Y MEDICINALES</t>
  </si>
  <si>
    <t>COMBUSTIBLES Y LUBRICANTES</t>
  </si>
  <si>
    <t>OTROS BIENES DE CONSUMO</t>
  </si>
  <si>
    <t>BIENES DE CONSUMO E INSUMOS</t>
  </si>
  <si>
    <t>ADQUISICIONES DE MAQUINARIAS, EQUIPOS Y HERRAMIENTAS EN GENERAL</t>
  </si>
  <si>
    <t>ADQUISICIONES DE EQUIPOS DE OFICINA Y COMPUTACION</t>
  </si>
  <si>
    <t>ADQUISICIONES DE EQUIPOS MILITARES Y DE SEGURIDAD</t>
  </si>
  <si>
    <t>ADQUISICIÓN DE ACTIVOS INTANGIBLES</t>
  </si>
  <si>
    <t>INVERSIÓN FISICA</t>
  </si>
  <si>
    <t>TRANSFERENCIAS CORRIENTES AL SECTOR PRIVADO</t>
  </si>
  <si>
    <t>TRANSFERENCIAS</t>
  </si>
  <si>
    <t>PAGO DE IMPUESTOS, TASAS, GASTOS JUDICIALES Y OTROS</t>
  </si>
  <si>
    <t>GASTOS RESERVADOS</t>
  </si>
  <si>
    <t>OTROS GASTO</t>
  </si>
  <si>
    <t>TOTAL</t>
  </si>
  <si>
    <t>4.9 Fortalecimiento Institucional (Normativas, Estructura Interna, Infraestructura, adquisiciones, etc. En el trimestre, periodo del Informe)</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</si>
  <si>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</si>
  <si>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</si>
  <si>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</si>
  <si>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</si>
  <si>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</si>
  <si>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</si>
  <si>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</si>
  <si>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</si>
  <si>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</si>
  <si>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</si>
  <si>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</si>
  <si>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</si>
  <si>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</si>
  <si>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</si>
  <si>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</si>
  <si>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</si>
  <si>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</si>
  <si>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</si>
  <si>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</si>
  <si>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</si>
  <si>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</si>
  <si>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</si>
  <si>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</si>
  <si>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</si>
  <si>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</si>
  <si>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</si>
  <si>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Planes de Mejoramiento elaborados en el Trimestre</t>
  </si>
  <si>
    <t>Informe de referencia</t>
  </si>
  <si>
    <t>Evidencia (Adjuntar Documento)</t>
  </si>
  <si>
    <t>7- Descripción cualitativa de logros alcanzados en el Trimestre (apoyar con gráficos, cuadros dinámicos que describan lo alcanzado)</t>
  </si>
  <si>
    <t>"Somos un Organismo del Estado encargado de la creacion y aplicación de politicas publicas que garanticen la seguridad ciudadana y la gobernabilidad democratica constribuyendo al desarrollo del Pais y el Bienestar de la Poblacion con enfoque de Derechos Humanos"</t>
  </si>
  <si>
    <t>El Ministerio del Interior viene desarrollando planes de seguridad y convivencia ciudadana en el marco de la Estrategia Nacional de Seguridad Ciudadana, con la participación y colaboración de diversos actores gubernamentales competentes en la materia, según sus funciones mencionados en el Decreto Nº 242/2018. Artículo 2º a) Estudiar, proponer y, una vez aprobadas, poner en ejecución las políticas públicas en materia de Seguridad, Asuntos Políticos, Población y Migraciones, en coordinación con los organismos competentes, de conformidad con los artículos 6°, 9°, 41, 117, 176 y 177 de la Constitución Nacional; b) Ejercer la conducción política del esfuerzo nacional de policía.</t>
  </si>
  <si>
    <t>Viceministerio de Seguridad Interna.</t>
  </si>
  <si>
    <t>Viceministerio de Asuntos Políticos.</t>
  </si>
  <si>
    <t>Dirección General dé Transparencia y Anticorrupción</t>
  </si>
  <si>
    <t>Dirección General de Migraciones.</t>
  </si>
  <si>
    <t>Dirección General de Gabinete.</t>
  </si>
  <si>
    <t>Secretaria General.</t>
  </si>
  <si>
    <t xml:space="preserve"> Dirección General de Asesoría Jurídica.</t>
  </si>
  <si>
    <t>Dirección General de Administración y Finanzas.</t>
  </si>
  <si>
    <t xml:space="preserve"> Dirección General de Tecnología y Comunicaciones.</t>
  </si>
  <si>
    <t>Dirección General de Comunicaciones.</t>
  </si>
  <si>
    <t>Dirección de Auditoria Interna</t>
  </si>
  <si>
    <t>Maria de los Angeles Arriola</t>
  </si>
  <si>
    <t>Gloria Delagracia</t>
  </si>
  <si>
    <t>Viceministro</t>
  </si>
  <si>
    <t>Director General</t>
  </si>
  <si>
    <t>Directora General</t>
  </si>
  <si>
    <t>Secretario General</t>
  </si>
  <si>
    <t>Resolución MI Nº 54 de fecha 25 de febrero por la cual se aprueba el plan de rendición de cuentas al ciudadano según el decreto n° 2991 de fecha 6 de diciembre de 2019, por el cual se aprueba el “manual de rendición de cuentas al ciudadano”, las funciones y atribuciones de los miembros del comité de rendición de cuentas al ciudadano (crcc) y las formas de mecanismos de interacción con el ciudadano que adopta el ministerio del interior”http://www.mdi.gov.py/images/CRCC2021/Resolucion%20N%C2%B0%2054-2021.pdf</t>
  </si>
  <si>
    <t>Fernando Krug</t>
  </si>
  <si>
    <t>Victoriano Benitez</t>
  </si>
  <si>
    <t>Monica Fuster</t>
  </si>
  <si>
    <t>Directora</t>
  </si>
  <si>
    <t>Alma Murh</t>
  </si>
  <si>
    <t>Ricardo Bogarin</t>
  </si>
  <si>
    <t>Vacante</t>
  </si>
  <si>
    <t>Pablo Rios</t>
  </si>
  <si>
    <t>Pedro Cantero</t>
  </si>
  <si>
    <t>Encargado de Despacho</t>
  </si>
  <si>
    <t>Informe Final DAI N°2-21</t>
  </si>
  <si>
    <t>Aud. Financiera Ingresos</t>
  </si>
  <si>
    <t>https://mdipy-my.sharepoint.com/:b:/g/personal/transparenciainfo_mdi_gov_py/EWPP0ormke1Jv8LXCJe-zYkBPhJF7zj6nPs7VV-_5DMA0g?e=ZFVym2</t>
  </si>
  <si>
    <t>Informe Final DAI N°3-21</t>
  </si>
  <si>
    <t xml:space="preserve"> Aud. Financiera Retenciones</t>
  </si>
  <si>
    <t>https://mdipy-my.sharepoint.com/:b:/g/personal/transparenciainfo_mdi_gov_py/EVZ0aW3y9a5Ol-ZhOUFlDBABDSKQik-SHEI7bDrmikvXMw?e=ce756Y</t>
  </si>
  <si>
    <t xml:space="preserve">Informe Final DAI N°4-21 </t>
  </si>
  <si>
    <t>Aud. Gestion UOC</t>
  </si>
  <si>
    <t>https://mdipy-my.sharepoint.com/:b:/g/personal/transparenciainfo_mdi_gov_py/ETQCPvBK0NhDt2f5Rf2g7kYBlGkZHU0VPbWnLKFGBXR43Q?e=GQuIcm</t>
  </si>
  <si>
    <t>Informe Final DAI N°5-21 Aud. Gestión  DGTH Liquidaciones</t>
  </si>
  <si>
    <t>Aud. Gestión  DGTH Liquidaciones</t>
  </si>
  <si>
    <t>https://mdipy-my.sharepoint.com/:b:/g/personal/transparenciainfo_mdi_gov_py/EV8ASFUMC9BCsNXQNwZDS8IBFhGXTlp7eKehXNfCMYNGFA?e=wwOeHo</t>
  </si>
  <si>
    <t>Nota CGR N° 2712- Informe CGR</t>
  </si>
  <si>
    <t>Informe Evaluacion de Efectivadad del SCI de CGR- 13-05-21</t>
  </si>
  <si>
    <t>https://mdipy-my.sharepoint.com/:b:/g/personal/transparenciainfo_mdi_gov_py/Ebw5dFzwSN5Ir68Kx-HeLTIBg9uIfLcfL8c21UBs-BRg2Q?e=dhjyZr</t>
  </si>
  <si>
    <t xml:space="preserve">Informe Final DAI N°1-21 </t>
  </si>
  <si>
    <t>Aud. Forense Transporte</t>
  </si>
  <si>
    <t>https://mdipy-my.sharepoint.com/:b:/g/personal/transparenciainfo_mdi_gov_py/EStpo7eVBotKiSMWscHByrEBJKSxPP-Uz0UBvvE7phxeSw?e=avoRJZ</t>
  </si>
  <si>
    <t xml:space="preserve">Informe Final DAI N°6-21 </t>
  </si>
  <si>
    <t>Aud. Forense Especial UEP</t>
  </si>
  <si>
    <t>https://mdipy-my.sharepoint.com/:b:/g/personal/transparenciainfo_mdi_gov_py/EW9whWUNibBBrja1o7DrCpABUCYrPw_f9y5HsIS7GWk5ag?e=A67Nrr</t>
  </si>
  <si>
    <t>ADQUISICIÓN DE HOJAS PARA EL MDI- AD-REFERÉNDUM</t>
  </si>
  <si>
    <t>------------</t>
  </si>
  <si>
    <t>PAC publicado</t>
  </si>
  <si>
    <t>https://www.contrataciones.gov.py/buscador/general.html?filtro=389515&amp;page=</t>
  </si>
  <si>
    <t>SERVICIO DE LIMPIEZA INTEGRAL PARA EDIFICIOS DEL MINISTERIO DEL INTERIOR AD REFERENDUM PLURIANUAL</t>
  </si>
  <si>
    <t>ADILIS Limpieza Integral de Astrid Gompertt</t>
  </si>
  <si>
    <t>Adjudicado, Contrato en ejecución</t>
  </si>
  <si>
    <t>https://www.contrataciones.gov.py/licitaciones/adjudicacion/386533-servicio-limpieza-integral-edificios-ministerio-interior-ad-referendum-plurianual-1/resumen-adjudicacion.html</t>
  </si>
  <si>
    <t>ACTUALIZACIÓN Y MANTENIMIENTO DEL SISTEMA NACIONAL INTEGRADO DE GESTION DE EMERGENCIA 911 AD REFERENDUM PLURIANUAL</t>
  </si>
  <si>
    <t>https://www.contrataciones.gov.py/</t>
  </si>
  <si>
    <t>ADQUISICION DE CAMARAS, ACCESORIOS Y SERVICIOS INSTALACIONES PARA EL EDIFICIO PRINCIPAL DEL MINISTERIO DEL INTERIOR</t>
  </si>
  <si>
    <t>En proceso de declaración de licitación desierta</t>
  </si>
  <si>
    <t>https://www.contrataciones.gov.py/licitaciones/convocatoria/386818-adquisicion-camaras-accesorios-servicios-instalaciones-edificio-principal-ministerio-1.html</t>
  </si>
  <si>
    <t>Servicio de Monitoreo y Mantenimiento de Fibra Optica de la Policia Nacional - Plurianual</t>
  </si>
  <si>
    <t>Cancelado</t>
  </si>
  <si>
    <t>https://www.contrataciones.gov.py/licitaciones/convocatoria/378690-servicio-monitoreo-mantenimiento-fibra-optica-policia-nacional-plurianual-1.html</t>
  </si>
  <si>
    <t>MATENIMIENTO Y REPARACIONES MENORES DE CAMIONETA DEL MDI - PLURIANUAL</t>
  </si>
  <si>
    <t>En Evaluación - Apertura de Sobres realizada en fecha 18/06/2021</t>
  </si>
  <si>
    <t>https://www.contrataciones.gov.py/licitaciones/convocatoria/377271-matenimiento-reparaciones-menores-camioneta-mdi-plurianual-1.html</t>
  </si>
  <si>
    <t>ADQUISICIÓN DE HOJAS</t>
  </si>
  <si>
    <t>IN DESIGN S.R.L.</t>
  </si>
  <si>
    <t>Adjudicado</t>
  </si>
  <si>
    <t>https://www.contrataciones.gov.py/convocantes/ministerio-interior/licitaciones/2021.html</t>
  </si>
  <si>
    <t>ALAMO S.A.</t>
  </si>
  <si>
    <t>Adquisición de elementos de limpieza</t>
  </si>
  <si>
    <t>ADQUISICION DE UTILES</t>
  </si>
  <si>
    <t>Contratación de Seguro para Vehiculo del Ministerio del Interior - Isuzu D Max - Plurianual</t>
  </si>
  <si>
    <t>Provision de Cubiertas para Vehiculos de la Flote del Ministerio del Interior</t>
  </si>
  <si>
    <t>Llamado en proceso</t>
  </si>
  <si>
    <t>Adquisicion de Utiles de Escritorio, Oficina y Enseres</t>
  </si>
  <si>
    <t>ADQUISICION DE HOJAS DE SEGURIDAD</t>
  </si>
  <si>
    <t>ADQUISICION DE DESTRUCTOR DE PAPEL Y CALCULADORAS</t>
  </si>
  <si>
    <t>Adquisición de Gas Refrigerante</t>
  </si>
  <si>
    <t>Servicios Ceremoniales</t>
  </si>
  <si>
    <t>Servicios de Reparacion y Mantenimiento de Vehiculos de la marca Ford Focus</t>
  </si>
  <si>
    <t>RECARGA DE EXTINTORES</t>
  </si>
  <si>
    <t>Seguro Odontológico</t>
  </si>
  <si>
    <t>Seguro de Edificios y Vehiculos</t>
  </si>
  <si>
    <t>Mantenimiento de equipos infórmaticos</t>
  </si>
  <si>
    <t>ADQUISICION DE EQUIPOS INFORMATICOS</t>
  </si>
  <si>
    <t>Seguro médico para funcionarios del MDI</t>
  </si>
  <si>
    <t>Adquisición de Agua mineral</t>
  </si>
  <si>
    <t>Adquisición de aire acondicionado</t>
  </si>
  <si>
    <t>Adquisición de útiles y materiales eléctricos</t>
  </si>
  <si>
    <t>Mantenimiento de acondicionadores de aire</t>
  </si>
  <si>
    <t>ADQUISICION DE MUEBLES</t>
  </si>
  <si>
    <t>Mantenimiento de Generadores electricos</t>
  </si>
  <si>
    <t>Mantenimiento de ascensores del MDI</t>
  </si>
  <si>
    <t>Seguro de valores en transito</t>
  </si>
  <si>
    <t>Servicio de Reparacion y Mantenimiento de Vehiculos marca Jeep Gran Cherokee y Mercedes Benz Sprinter</t>
  </si>
  <si>
    <t>Mantenimiento y Reparación de Elevadores del MDI - Plurianual</t>
  </si>
  <si>
    <t>En Evaluación - Apertura de Sobres realizada en fecha 01/06/2021</t>
  </si>
  <si>
    <t>https://www.contrataciones.gov.py/licitaciones/convocatoria/397794-mantenimiento-reparacion-elevadores-mdi-plurianual-1.html</t>
  </si>
  <si>
    <t>Adquisición de Armas Reglamentarias para la Policia Nacional</t>
  </si>
  <si>
    <t>Adquisición de Agua Mineral</t>
  </si>
  <si>
    <t>Convenio en Proceso</t>
  </si>
  <si>
    <t>Feliciano Almiron</t>
  </si>
  <si>
    <t>Actuar como mediador antes los conflictos sociales para tratar de prevenir hechos violentos y la busqueda de una solución pacifica.</t>
  </si>
  <si>
    <t>Capacitar a los miembros de la P.N., inculcar valores profesionales y éticos para el uso de los medios alternativos de resolución de conflictos.</t>
  </si>
  <si>
    <t>Propuesta para la Modificación del Art. 13° de la Ley 4739/12.</t>
  </si>
  <si>
    <t>POA 2021</t>
  </si>
  <si>
    <r>
      <t>Ajustarla la normativa legal</t>
    </r>
    <r>
      <rPr>
        <b/>
        <sz val="11"/>
        <color rgb="FF000000"/>
        <rFont val="Calibri"/>
        <family val="2"/>
      </rPr>
      <t> </t>
    </r>
    <r>
      <rPr>
        <sz val="11"/>
        <color rgb="FF000000"/>
        <rFont val="Calibri"/>
        <family val="2"/>
      </rPr>
      <t>a las necesidades actuales del Sistema 911, con la finalidad de fortalecer el mismo y contar con los argumentos jurídicos, técnicos y operativos que optimicen la atención al ciudadano de manera oportuna, efectiva y eficiente. </t>
    </r>
  </si>
  <si>
    <t>Proyectos de ampliación de cobertura del Sistema de Video Vigilancia.</t>
  </si>
  <si>
    <t>Fortalecer la seguridad y el control a través de la implementación por fases del Sistema Integral de Videovigilancia (Reconocimiento de Matriculas - Placas y/o Faciales) en los puestos de peaje de las rutas del país, de modo a optimizar los resultados y transparentar los procesos. </t>
  </si>
  <si>
    <t>Implementación del Sistema de Geolocalización Automática Avanzada de Móviles del Sistema 911.</t>
  </si>
  <si>
    <t xml:space="preserve">La implementación del Sistema de Geolocalización Automática Avanzada de Móviles del Sistema 911, está estipulado a través del “Contrato N° 50/2019 para el otorgamiento de subsidio a través del fondo de servicios universales para la implementación de la ampliación del servicio de atención y despacho de llamadas de emergencias (SADLE) de la Policía Nacional mediante un sistema complementario para la comunicación de datos críticos de todas las llamadas que acceden, mediante la marcación de la numeración 911, a los Centros de Seguridad y Emergencias (CSE) ubicados en las ciudades de Asunción, Ciudad del Este, Encarnación, Concepción, Coronel Oviedo y San Juan Bautista </t>
  </si>
  <si>
    <t>Mesa Interinstitucional del Sistema de Emergencias 911 en el CSE 911 de Asunción y las regionales del interior del país.</t>
  </si>
  <si>
    <t>La Mesa Interinstitucional del Sistema 911, que fuera instalada oficialmente en fecha 21 de noviembre de 2018, en cumplimiento del artículo 6° de la Ley 4739/2012. Conforme a la misma y atendiendo a los compromisos asumidos por parte de esta Dirección General, con la intención de coordinar acciones de manera articulada y conjunta con las demás instituciones integrantes del sistema.  </t>
  </si>
  <si>
    <t>Implementación del Plan Comunicacional sobre la correcta utilización del Sistema 911.</t>
  </si>
  <si>
    <t xml:space="preserve">Para garantizar desde el principio una aplicación eficaz de las actividades y herramientas de comunicación, se elabora de manera coordinada entre la Dirección General del Sistema 911 y el Centro de Seguridad y Emergencias de la Policía Nacional el Proyecto de Comunicación y difusión del Sistema Nacional de Emergencias 911, a consideración de la Dirección General de Comunicaciones. </t>
  </si>
  <si>
    <t>Dictámenes favorables para habilitación de ONG.</t>
  </si>
  <si>
    <t>Analicis de requeriminto exigidos para el reconocimiento  de la Personeria Juridica , modificacion de los estatutos sociales o disolucion de las entidades sin fines de lucro, sean estas asociaciones , fundaciones  iglesias, entidades deportivos y otras  organizaciones no gubernamentales.</t>
  </si>
  <si>
    <t>4°</t>
  </si>
  <si>
    <t>5°</t>
  </si>
  <si>
    <t>6°</t>
  </si>
  <si>
    <t>7°</t>
  </si>
  <si>
    <t>17°</t>
  </si>
  <si>
    <t>18°</t>
  </si>
  <si>
    <t>19°</t>
  </si>
  <si>
    <t>20°</t>
  </si>
  <si>
    <t>21°</t>
  </si>
  <si>
    <t>22°</t>
  </si>
  <si>
    <t>https://mdipy-my.sharepoint.com/personal/transparenciainfo_mdi_gov_py/Documents/RENDICI%C3%93N%20DE%20CUENTAS%202021/Rendici%C3%B3n%20de%20Cuentas_2do.%20Trimestre/DGAJ_RCC%202do%20Trimestre.pdf?CT=1625839801798&amp;OR=ItemsView</t>
  </si>
  <si>
    <t>Dentro del rango de cumplimiento del 100%</t>
  </si>
  <si>
    <t>https://www.sfp.gov.py/sfp/archivos/documentos/Informe_Abril_2021_j3ktl2eb.pdf</t>
  </si>
  <si>
    <t>Datos pendientes de Publicacion por la SFP</t>
  </si>
  <si>
    <t>https://app.powerbi.com/view?r=eyJrIjoiMmJlYjg1YzgtMmQ3Mi00YzVkLWJkOTQtOTE3ZTZkNzVhYTAzIiwidCI6Ijk2ZDUwYjY5LTE5MGQtNDkxYy1hM2U1LWExYWRlYmMxYTg3NSJ9</t>
  </si>
  <si>
    <t>En la página de la SENAC solo se encuentra hasta el periodo de abril 2021</t>
  </si>
  <si>
    <t>ABRIL</t>
  </si>
  <si>
    <t>MAYO</t>
  </si>
  <si>
    <t>JUNIO</t>
  </si>
  <si>
    <t>Iniciado</t>
  </si>
  <si>
    <t>Derivados</t>
  </si>
  <si>
    <t>https://mdipy-my.sharepoint.com/:b:/g/personal/transparenciainfo_mdi_gov_py/EZO5TErtGUBIkoOei7sQ9fQBFiC7DRknl7ghZFdRSVldnw?e=MThilQ</t>
  </si>
  <si>
    <t>4 de abril de 2021</t>
  </si>
  <si>
    <t xml:space="preserve">Denuncia realizada por funcionarias de la DGM contra personas innominadas. </t>
  </si>
  <si>
    <t>22 de abril de 2021</t>
  </si>
  <si>
    <t>Supuesto trabajo particular de personal policial en la casa de los jefes policiales y supuesta modificación de legajo para ascenso.</t>
  </si>
  <si>
    <t>26 de abril de 2021</t>
  </si>
  <si>
    <t>Irregularidades detectadas en la Auditoría ordenada por Reolución N° 63/21 de fecha 26/02/2021</t>
  </si>
  <si>
    <t>Supuesta celeridad en la firma de documentos provenientes de PJC, favoreciendo a un gestor que tiene supuestos vínculos con el narcotráfico.</t>
  </si>
  <si>
    <t>19 de mayo de 2021</t>
  </si>
  <si>
    <t>Supuesto cobro irregular de honorarios</t>
  </si>
  <si>
    <t>2 de junio de 2021</t>
  </si>
  <si>
    <t>Supuesta infracción a leyes especiales.</t>
  </si>
  <si>
    <t>3 de junio de 2021</t>
  </si>
  <si>
    <t>Solicitud de informes</t>
  </si>
  <si>
    <t>15 de junio de 2021</t>
  </si>
  <si>
    <t>Informe desestimación de denuncia</t>
  </si>
  <si>
    <t>17 de junio de 2021</t>
  </si>
  <si>
    <t>Supuestas irregularidades en la construcción de la Cria 12</t>
  </si>
  <si>
    <t>26 de junio de 2021</t>
  </si>
  <si>
    <t>Solicitud de aclaratoria.</t>
  </si>
  <si>
    <t>INV. PRELIMINAR a cargo de la fiscalía</t>
  </si>
  <si>
    <t>https://mdipy-my.sharepoint.com/:b:/g/personal/transparenciainfo_mdi_gov_py/EeuDZP_5ZZxFpH41ePbVUU4B-qONN2JYqKFFhHOm7fZt5g?e=n8TIwe</t>
  </si>
  <si>
    <t>INV. PRELIMINAR N° 4 A CARGO DE LA DGTA</t>
  </si>
  <si>
    <t>https://mdipy-my.sharepoint.com/:b:/g/personal/transparenciainfo_mdi_gov_py/EaE7T0gV50JNnHUp9intMDsBiPeYIm_-qSZQl63pf3ldPw?e=MdIzed</t>
  </si>
  <si>
    <t>INV. PRELIMINAR N° 5 A CARGA DE LA DGTA</t>
  </si>
  <si>
    <t>https://mdipy-my.sharepoint.com/:b:/g/personal/transparenciainfo_mdi_gov_py/EfkhNha-XXxOhYO1BvnbvCIBJrQ-fezC-ZHuXDyv3c3PQA?e=bG2toF</t>
  </si>
  <si>
    <t>INV. PRELIMINAR N° 6 A CARGO DE LA DGTA</t>
  </si>
  <si>
    <t>https://mdipy-my.sharepoint.com/:b:/g/personal/transparenciainfo_mdi_gov_py/ETPk4bsqguRIh3-G60-psaAB0dW92l3oRynApvTCjMJzCg?e=vxQwq2</t>
  </si>
  <si>
    <t>INV. PRELIMINAR N° 7 A CARGO DE LA DGTA</t>
  </si>
  <si>
    <t>https://mdipy-my.sharepoint.com/:b:/g/personal/transparenciainfo_mdi_gov_py/EYdGCA7k925Clscb3cNn1TgBKjkHMtfeaK4t1cVVNPXjTw?e=1LP8Bp</t>
  </si>
  <si>
    <t>DESESTIMAR</t>
  </si>
  <si>
    <t>https://mdipy-my.sharepoint.com/:b:/g/personal/transparenciainfo_mdi_gov_py/EcEFq1xfm4pAvkohAp-uibIBaZYgkFRrszfF9vGrMsl6fQ?e=PDi2rp</t>
  </si>
  <si>
    <t>ARCHIVAR</t>
  </si>
  <si>
    <t>https://mdipy-my.sharepoint.com/:b:/g/personal/transparenciainfo_mdi_gov_py/EYXlzZms09RNpdT3XcEluW8B6EcdWas7nyMHUtsoXEW5nQ?e=d97w2u</t>
  </si>
  <si>
    <t>https://mdipy-my.sharepoint.com/:b:/g/personal/transparenciainfo_mdi_gov_py/EYW78OLDie5AsGH5BDKDmKYBC00zF7I9W8I0HsuKjI8Itg?e=X5teX7</t>
  </si>
  <si>
    <t>INV. PRELIMINAR N° 8 A CARGO DE LA DGTA</t>
  </si>
  <si>
    <t>https://mdipy-my.sharepoint.com/:b:/g/personal/transparenciainfo_mdi_gov_py/EcfWW7uSyTJEkMvh1hGlLrEBS10402M5_bIPvnpfD2yA8A?e=6MmdAX</t>
  </si>
  <si>
    <t>https://mdipy-my.sharepoint.com/:b:/g/personal/transparenciainfo_mdi_gov_py/ET0_VfjN4sZLlVSXbzum_GcBPmeNtcJAYWW8YNLq0HDO-w?e=qu9nXt</t>
  </si>
  <si>
    <t>Valor del Contrato/Monto del llamado</t>
  </si>
  <si>
    <t>https://mdipy-my.sharepoint.com/personal/transparenciainfo_mdi_gov_py/_layouts/15/onedrive.aspx?ct=1625845815560&amp;or=OWA%2DNT&amp;cid=6db63c4b%2D2108%2D7114%2D7af9%2D0074f6c08a25&amp;originalPath=aHR0cHM6Ly9tZGlweS1teS5zaGFyZXBvaW50LmNvbS86ZjovZy9wZXJzb25hbC90cmFuc3BhcmVuY2lhaW5mb19tZGlfZ292X3B5L0V1NDE3R2dvbmRwS3JTZUNRYzZHaHhRQkowWTlqb0hOLW1tWUw1YTFKNTFPcGc%5FcnRpbWU9Sm0wc1BfRkMyVWc&amp;id=%2Fpersonal%2Ftransparenciainfo%5Fmdi%5Fgov%5Fpy%2FDocuments%2FRENDICI%C3%93N%20DE%20CUENTAS%202021%2FRendici%C3%B3n%20de%20Cuentas%5F2do%2E%20Trimestre%2FDGS911%5FInforme%20%20Segundo%20Trimestre%20Rendici%C3%B3n%20de%20Cuentas%2Epdf&amp;parent=%2Fpersonal%2Ftransparenciainfo%5Fmdi%5Fgov%5Fpy%2FDocuments%2FRENDICI%C3%93N%20DE%20CUENTAS%202021%2FRendici%C3%B3n%20de%20Cuentas%5F2do%2E%20Trimestre</t>
  </si>
  <si>
    <t>Red social Facebook</t>
  </si>
  <si>
    <t>Página oficial verificada en Facebook</t>
  </si>
  <si>
    <t>Direccion General de Comunicaciones</t>
  </si>
  <si>
    <t>https://es-la.facebook.com/mdiparaguay/</t>
  </si>
  <si>
    <t>Red Social Twitter</t>
  </si>
  <si>
    <t>Cuenta oficial verificada en Twitter</t>
  </si>
  <si>
    <t>https://twitter.com/minteriorpy?ref_src=twsrc%5Egoogle%7Ctwcamp%5Eserp%7Ctwgr%5Eauthor</t>
  </si>
  <si>
    <t>Portal de Acceso a la Información Pública</t>
  </si>
  <si>
    <t>Portal de solicitud de información pública del Gobierno Nacional</t>
  </si>
  <si>
    <t>Direccion General de Transparencia y Anticorrupcion</t>
  </si>
  <si>
    <t>https://www.denuncias.gov.py/ssps/</t>
  </si>
  <si>
    <t>Portal de Denuncias</t>
  </si>
  <si>
    <t>Portal de denuncias del Gobierno Nacional</t>
  </si>
  <si>
    <t>https://informacionpublica.paraguay.gov.py/portal/#!/buscar_informacion#busqueda</t>
  </si>
  <si>
    <t>Cumplimiento de obligaciones en base a recomendaciones nacionales e internacionales en materia de DDHH</t>
  </si>
  <si>
    <t>PEI( obj-1), PND (2030 ej 1), ODS ( N° 16,17),POA(2021), POI( Act. 1)</t>
  </si>
  <si>
    <t>Monitoreo a dependencias policiales del Dpto. Central s/recomendaciones del Subcomité para la Prevención contra la Tortura y otros Tratos Cueles, Inhumanos y Degradantes de la Tortura (SPT) de las Naciones Unidas.</t>
  </si>
  <si>
    <t>Cronograma de actividades POA Resolución N° 585/2020, informes, www.mdi.gov.py</t>
  </si>
  <si>
    <t>Mediación y acompañamiento ante conflictos sociales</t>
  </si>
  <si>
    <t>PEI ( Obj. 1), PND(2030 Ej.1), ODS(Obj. 16,17),POA(2021), POI(Act.1)</t>
  </si>
  <si>
    <t>Cronograma de actividades POA Resolución N° 585/2020, Memorándum, Fotografías, Informes, www.mdi.gov.py</t>
  </si>
  <si>
    <t>Talleres tecnicos y practicos sobre procedimientos policial ajustado a los derechos humanos. ( educación, promoción en DDHH)</t>
  </si>
  <si>
    <t>PEI( Obj.1),POI(Act.1)-ODS( Obj. 16y 17),PND(2030 Ej.1),POA(2021)</t>
  </si>
  <si>
    <t>Cronograma de actividades POA Resolución N° 585, informes, www.mdi.gov.py</t>
  </si>
  <si>
    <t>Fortalecer las divisiones dependientes del Dpto Especializado de Atención a Víctimas de Violencia Intrafamiliar de la PN</t>
  </si>
  <si>
    <t>PEI(Obj.1),POI( Act.1),ODS(16,17),PND(2030),POA(2021)</t>
  </si>
  <si>
    <t>Mayor capacidad operativa con personal policial capacitado para dar respuesta a los requerimientos de la ciudadanía en el abordaje de violencia familiar</t>
  </si>
  <si>
    <t>Cronograma de actividades POA Resolución N° 585,www.mdi.gov.py</t>
  </si>
  <si>
    <t>Fortalecimiento de las ENSC. Propuestas de politicas/programa/planes/proyectos en seguridad ciudadana y gobernabilidad.</t>
  </si>
  <si>
    <t>ENSC eje de "Prevención social y Situacional" ( eje 2) y el eje "Gestión Institucional" (eje 6).</t>
  </si>
  <si>
    <t>Cronograma de actividades POA Resolución N° 585/2020, Memorandum, borrador de  proyectos, www.mdi.gov.py</t>
  </si>
  <si>
    <t>Informe anual de datos y metadatos sobre el Objetivos de Desarrollo Sostenible(ODS), trabajo conjunto con el Instituto Nacional de Estadisticas sobre objetivos seleccionados del indicador 11 y 16 correspondiente al M.I.</t>
  </si>
  <si>
    <t>PEI(Obj1),POI(Act.1),ODS(16,17),PND(2030),POA(2021)</t>
  </si>
  <si>
    <t>Datos estadísticos oficiales, claves para el diseño de políticas públicas nacionales, y la realización de mediciones de impacto orientadas según los objetivos y metas de los ODS</t>
  </si>
  <si>
    <t>Informe sobre homicidios doloso en el Paraguay actualización datos 2020 y muertes violentas en Py actualización datos 2020</t>
  </si>
  <si>
    <t>Generar capacidades para optimizar las etapas de producción estadística sobre la Seguridad Ciudadana, utilizando los estándares internacionales de calidad.</t>
  </si>
  <si>
    <t>Cronograma de actividades POA Resolución N° 585/2020, Memorandum,Informes, www.mdi.gov.py</t>
  </si>
  <si>
    <t>Impulsar y verificar el cumplimiento de las obligaciones nacionales e internacionales en materia de Derehos Humanos, así como las sentencias y acuerdos de solución amistosa del Sistema Interamericano internacional de DDHH</t>
  </si>
  <si>
    <t>Comisarías monitoreadas</t>
  </si>
  <si>
    <t>Ciudadania en general</t>
  </si>
  <si>
    <t>18 comisarías y subcomisarías monitoreadas, mes de abril/21.</t>
  </si>
  <si>
    <t xml:space="preserve">a) Informe N° 14 de 30/4/21 de DDHH - Formulario de Monitoreo  a dependencias policiales.   </t>
  </si>
  <si>
    <t>https://mdipy-my.sharepoint.com/:b:/g/personal/natalia_caballero_mdi_gov_py/EdHwTMRyAIBEoGEKcxT-WGEBgpCtfx-my5TSMcSoj_S7pA?e=at3Rng</t>
  </si>
  <si>
    <t xml:space="preserve"> 26 comisarías y subcomisarías en junio/21.</t>
  </si>
  <si>
    <r>
      <t>b</t>
    </r>
    <r>
      <rPr>
        <sz val="11"/>
        <color rgb="FF000000"/>
        <rFont val="Calibri"/>
        <family val="2"/>
        <scheme val="minor"/>
      </rPr>
      <t>) Informe N° 27 de 28/06/21 de DDHH y www.mdi.gov.py</t>
    </r>
  </si>
  <si>
    <r>
      <t xml:space="preserve">https://mdipy-my.sharepoint.com/:b:/g/personal/natalia_caballero_mdi_gov_py/EeUGwL5OtN9KgyvhT5ZiRYkBgnJ7mcaIg3ZGvPZR5JICfA?e=eaR6UZ                                                   </t>
    </r>
    <r>
      <rPr>
        <u/>
        <sz val="11"/>
        <rFont val="Calibri"/>
        <family val="2"/>
        <scheme val="minor"/>
      </rPr>
      <t>http://www.mdi.gov.py/index.php/component/k2/item/13151-ministerio-del-interior-</t>
    </r>
  </si>
  <si>
    <t>realiz%C3%B3-monitoreo-del-uso-del-cuaderno-de-registro-de-detenidos-en-comisar%C3%ADas-del-</t>
  </si>
  <si>
    <t xml:space="preserve">departamento-de-paraguar%C3%AD     </t>
  </si>
  <si>
    <t>Información asentada en el SIMORE</t>
  </si>
  <si>
    <t>Cumplimiento de 14 recomendaciones. (14 reportes de seguimiento cargados por el Ministerio del Interior, pendientes en la Coordinación SIMORE para su publicación).</t>
  </si>
  <si>
    <t xml:space="preserve">Informe Avance POA N° 13/21 de 28/4/21 de DDHH - </t>
  </si>
  <si>
    <t xml:space="preserve">https://mdipy-my.sharepoint.com/:b:/g/personal/natalia_caballero_mdi_gov_py/EVajtb1WaaBHl-MI9SwRBkgBLT5wLmjOcMjlklRhpfujpA?e=ppsiIw                                         </t>
  </si>
  <si>
    <t>Seguimiento a los requerimientos nacionales e internacionales en materia de derechos humanos, según fichas llenadas y cargadas en el Sistema de Monitoreo a Recomendaciones SIMORE PLUS.</t>
  </si>
  <si>
    <t>Memorando DDDHH N° 108/21. 1/7/21 y fichas del SIMORE</t>
  </si>
  <si>
    <t>https://mdipy-my.sharepoint.com/:f:/g/personal/natalia_caballero_mdi_gov_py/EiMakOxCcY1ForJlOEenGJABwiuZrZ-IWWQCvoBKnoQDtQ?e=nw7xB8</t>
  </si>
  <si>
    <t>Participar en medición, acompañamiento en conflictos sociales</t>
  </si>
  <si>
    <t>Velar por el cumplimiento al respeto de los DDHH y los estandares internacionales en el actuar de la PN</t>
  </si>
  <si>
    <t>Colonia San Lorenzo, Distrito de Minga Porá - Dpto. Alto Parana</t>
  </si>
  <si>
    <t xml:space="preserve">Acompañamiento al Procedimiento fiscal-policial. </t>
  </si>
  <si>
    <t>Informe Nota DDHH N° 20/21 - 19/5/21</t>
  </si>
  <si>
    <t>https://mdipy-my.sharepoint.com/:b:/g/personal/natalia_caballero_mdi_gov_py/EblrtoRGqgxBi18elZ715GEBotwgsg24ekJTsxxqaGMYTw?e=BEaE8C</t>
  </si>
  <si>
    <t>Distrito de Yvy Pytá, Dpto. Canindeyú</t>
  </si>
  <si>
    <t>Mesa de Trabajo Ministerio del Interior e INDERT,  analizan caso tierras reclamadas por Comisión '15 de Setiembre', del distrito de Yvy Pytá, a fin de abordar el caso de las tierras reclamadas por las familias instaladas a un costado del lugar.</t>
  </si>
  <si>
    <t xml:space="preserve">www.mdi.gov.py  </t>
  </si>
  <si>
    <t>http://www.mdi.gov.py/index.php/component/k2/item/13124-en-mesa-de-trabajo-integrada-por-</t>
  </si>
  <si>
    <t>Dpto. San Pedro, Distrito de Santa Rosa del Aguaray, Compañía Rio Verde.</t>
  </si>
  <si>
    <t>Acompañamiento al Procedimiento de intervención fiscal-policial, invasión de inmueble.</t>
  </si>
  <si>
    <t>Informe N° 25/21 del 04/06/21 de DDHH</t>
  </si>
  <si>
    <t>el-ministerio-del-interior-y-el-indert-analizan-caso-tierras-reclamadas-por-comisi%C3%B3n-15-de-</t>
  </si>
  <si>
    <t>Dpto. Caazapa, Colonia Yerovia del Distrito de Buena Vista.</t>
  </si>
  <si>
    <t>Memorandum DDDHH del 14/06/21</t>
  </si>
  <si>
    <t>setiembre-del-distrito-de-yvy-pyt%C3%A1</t>
  </si>
  <si>
    <t xml:space="preserve">Talleres técnicos y prácticos sobre procedimiento policial ajustado a los derechos humanos (Educación, promoción en DDHH) </t>
  </si>
  <si>
    <t xml:space="preserve">Capacitar al personal policial operativo y en periodo de formación en materia de derechos humanos aplicados a la función policial </t>
  </si>
  <si>
    <t xml:space="preserve">Personal policial capacitado en materia de DDHH. </t>
  </si>
  <si>
    <t>Personal Policial ISEPOL (28 oficiales y suboficiales operativos participaron de la capacitación) - Ciudadanía en gral.</t>
  </si>
  <si>
    <t>Fortalecimiento integral del Personal policial en procedimientos policiales ajustados a los Derechos humanos, a fin de ofrecer un mejor servicio a la ciudadanía.</t>
  </si>
  <si>
    <t>Informe DDHH N° 28/21, fotografías.</t>
  </si>
  <si>
    <t>https://mdipy-my.sharepoint.com/:b:/g/personal/natalia_caballero_mdi_gov_py/EckSP0Lo9ZBNj8_8VoC7QPgBJIF-trMr0gxC1WnVQEvwaA?e=jgcXqK</t>
  </si>
  <si>
    <t>Diagramar las políticas en base a los informes generados por el OSCC a fin de realizar una focalizción del delito y poder implementar y proponer intervenciones puntuales.</t>
  </si>
  <si>
    <t>Propuestas de políticas/planes/programas y proyectos elevados.</t>
  </si>
  <si>
    <r>
      <t>Elaboración y presentación del Proyecto "</t>
    </r>
    <r>
      <rPr>
        <b/>
        <sz val="11"/>
        <color rgb="FF000000"/>
        <rFont val="Calibri"/>
        <family val="2"/>
        <scheme val="minor"/>
      </rPr>
      <t>Sistema de Monitoreo por Dispositivos Electrónicos de Contro</t>
    </r>
    <r>
      <rPr>
        <sz val="11"/>
        <color rgb="FF000000"/>
        <rFont val="Calibri"/>
        <family val="2"/>
        <scheme val="minor"/>
      </rPr>
      <t>l".</t>
    </r>
  </si>
  <si>
    <t>Proyecto de Prueba "Sistema de Monitoreo por Dispositivos Electrónicos de Control (SIMDEC).</t>
  </si>
  <si>
    <t>https://mdipy-my.sharepoint.com/:b:/g/personal/natalia_caballero_mdi_gov_py/EbY34bDhRJpInK6-85lI2SsBkuX4RVbDnlUp2__uJlDF1g?e=M0bcHS</t>
  </si>
  <si>
    <r>
      <t>Proyecto  "</t>
    </r>
    <r>
      <rPr>
        <b/>
        <sz val="11"/>
        <color rgb="FF000000"/>
        <rFont val="Calibri"/>
        <family val="2"/>
        <scheme val="minor"/>
      </rPr>
      <t>Departamentos y Municipios Seguros</t>
    </r>
    <r>
      <rPr>
        <sz val="11"/>
        <color rgb="FF000000"/>
        <rFont val="Calibri"/>
        <family val="2"/>
        <scheme val="minor"/>
      </rPr>
      <t xml:space="preserve">", aprobado por Res. 154 del 13/04/21 - </t>
    </r>
    <r>
      <rPr>
        <b/>
        <sz val="11"/>
        <color rgb="FF000000"/>
        <rFont val="Calibri"/>
        <family val="2"/>
        <scheme val="minor"/>
      </rPr>
      <t>Conformación de los Consejos Locales de Seguridad Ciudadana y Desarrollo Distrital, Distritos del Departamento de Concepción</t>
    </r>
    <r>
      <rPr>
        <sz val="11"/>
        <color rgb="FF000000"/>
        <rFont val="Calibri"/>
        <family val="2"/>
        <scheme val="minor"/>
      </rPr>
      <t xml:space="preserve">. Consejos conformados  en el peridodo de informe, once (11): </t>
    </r>
    <r>
      <rPr>
        <i/>
        <sz val="11"/>
        <color rgb="FF000000"/>
        <rFont val="Calibri"/>
        <family val="2"/>
        <scheme val="minor"/>
      </rPr>
      <t>Concepción, Arroyito, Paso Barreto, San Carlos del Apa, Sargento José F. Lopez, Loreto, Horqueta, Belén, Azotey, San Alfredo, Yby Yau.</t>
    </r>
  </si>
  <si>
    <t>Memorándum DGPC N° 139 del 25/06/21, www.mdi.gov.py y la Res. Ministerial N° 154/21</t>
  </si>
  <si>
    <r>
      <t xml:space="preserve">https://mdipy-my.sharepoint.com/:b:/g/personal/natalia_caballero_mdi_gov_py/EY3Ktbi16QxKuBAso4A0ajABpVAFr-JCCosEXNOe9BjE8A?e=scu0l9                                                    </t>
    </r>
    <r>
      <rPr>
        <b/>
        <sz val="11"/>
        <color rgb="FF305496"/>
        <rFont val="Calibri"/>
        <family val="2"/>
        <scheme val="minor"/>
      </rPr>
      <t>http://www.mdi.gov.py/index.php/component/k2/item/13039-viceministro-de-seguridad-interna-</t>
    </r>
  </si>
  <si>
    <t>Vínculo.</t>
  </si>
  <si>
    <t>Periodo del informe: Abril -Mayo- Junio</t>
  </si>
  <si>
    <t>Centro de Atención al Ciudadano</t>
  </si>
  <si>
    <t>Participar junto a las instancias policiales en la planificación y coordinación de aquellos operativos que por razones de índole política, trascendencia o nivel de riesgo, requieran especial atención por parte del Ministerio del Interior     * Evaluar situaciones conflictivas de carácter social y sugerir posibles cursos de acción   * Afianzar la relación entre la sociedad civil y el Gobierno Nacional, en temas atenientes a la seguridad ciudadana y a la gobernabilidad    * Desarrollar una política de comunicación interna y externa, así como de rendición de cuentas, orientada a reforzar la gestión institucional en materia de seguridad ciudadana y gobernabilidad</t>
  </si>
  <si>
    <t>s/n</t>
  </si>
  <si>
    <t>Ciudadanía</t>
  </si>
  <si>
    <t>29 denuncias registradas hasta el mes de junio</t>
  </si>
  <si>
    <t>Informe POA/-abr-jun/ carpeta 2do informeRChttps://drive.google.com/drive/folders/13WshiEV78702wvMgQQc_RRhtyopQNV8I</t>
  </si>
  <si>
    <t>Jornada de Seamos Ciudadanos</t>
  </si>
  <si>
    <t>Promocionar el estudio demográfico para su estudio correspondiente</t>
  </si>
  <si>
    <t>18 Avanzadas</t>
  </si>
  <si>
    <t>11 avanzadas registradas hasta el mes de junio.</t>
  </si>
  <si>
    <t>Informe POA/-abr-jun/ carpeta 2do informeRC https://drive.google.com/drive/folders/13WshiEV78702wvMgQQc_RRhtyopQNV8I</t>
  </si>
  <si>
    <t>La misma no cuenta con acto administrativo que lo respalde o avale dicho trabajo.</t>
  </si>
  <si>
    <t xml:space="preserve">La misma no se encuentra en el plan de rendicion de cuentas para ser incluido, a su vez según informe de la Direccion de Monitoreo de Evaluacion de Gestion la direcccion de Poblacion solo  tiene solo 2 jornadas de Estudio demografico </t>
  </si>
  <si>
    <t>Servicios comunitarios realizados</t>
  </si>
  <si>
    <t>40 Jornadas Civicas</t>
  </si>
  <si>
    <t>33 jornadas civicas registradas hasta el mes de junio.</t>
  </si>
  <si>
    <t>Consejos interistitucionales de desarrollo y seguridad en los municipios</t>
  </si>
  <si>
    <t>7 Consejos Instalados</t>
  </si>
  <si>
    <t xml:space="preserve">15 consejos instalados hasta el mes de junio. </t>
  </si>
  <si>
    <t>Promover la participación ciudadana, el relacionamiento entre la Policía Nacional y el Ciudadano, para coayuvar la prevención de hechos punibles</t>
  </si>
  <si>
    <t>Cant.</t>
  </si>
  <si>
    <t>22 reuniones con comisiones vecinales registradas hasta el mes de junio.</t>
  </si>
  <si>
    <t>http://www.mdi.gov.py/</t>
  </si>
  <si>
    <r>
      <rPr>
        <b/>
        <sz val="11"/>
        <color theme="1"/>
        <rFont val="Calibri"/>
        <family val="2"/>
        <scheme val="minor"/>
      </rPr>
      <t>Memorándum DGAF/DF/ DP N° 181</t>
    </r>
    <r>
      <rPr>
        <sz val="11"/>
        <color theme="1"/>
        <rFont val="Calibri"/>
        <family val="2"/>
        <scheme val="minor"/>
      </rPr>
      <t xml:space="preserve">, información correspondiente al mes de </t>
    </r>
    <r>
      <rPr>
        <b/>
        <sz val="11"/>
        <color theme="1"/>
        <rFont val="Calibri"/>
        <family val="2"/>
        <scheme val="minor"/>
      </rPr>
      <t>JUNIO 2021</t>
    </r>
    <r>
      <rPr>
        <sz val="11"/>
        <color theme="1"/>
        <rFont val="Calibri"/>
        <family val="2"/>
        <scheme val="minor"/>
      </rPr>
      <t>. -https://mdipy-my.sharepoint.com/:b:/r/personal/transparenciainfo_mdi_gov_py/Documents/RENDICI%C3%93N%20DE%20CUENTAS%202021/Rendici%C3%B3n%20de%20Cuentas_2do.%20Trimestre/EVIDENCIAS-DGAF_2do.%20Informe%20Parcial.pdf?csf=1&amp;web=1&amp;e=BQHRN9</t>
    </r>
  </si>
  <si>
    <t>Valor de Inversión</t>
  </si>
  <si>
    <t>Evidencias</t>
  </si>
  <si>
    <t>i) Mejorar el diseño de las políticas públicas para que sean basadas en evidencia; ii) aumentar la eficacia de la Policía Nacional en prevención del delito y la investigación criminal.</t>
  </si>
  <si>
    <t>Aumentar en 5% la tasa de los delitos aclarados (homicidios y robos) en Asunción y el Departamento Central.</t>
  </si>
  <si>
    <t>Población de Asunción y Departamento Central</t>
  </si>
  <si>
    <t>US$ 9.526.142.-</t>
  </si>
  <si>
    <t>i) Reducir la victimización de mujeres por violencia intrafamiliar; y ii) Reducir la incidencia delictiva de los jóvenes .</t>
  </si>
  <si>
    <t>Reducir en 24% la tasa de denuncias de violencia intrafamiliar contra mujeres de 18 años o mas en Asunción y el Departamento Central</t>
  </si>
  <si>
    <t>Población de mujeres residentes en Asunción y Departamento Central</t>
  </si>
  <si>
    <t>US$ 9.683.846.-</t>
  </si>
  <si>
    <t>Mejoramiento para la gestión de la seguridad ciudadana (Proyecto N° 11)</t>
  </si>
  <si>
    <t>Prevención integral de la violencia sobre jóvenes  y mujer (Proyecto N° 12)</t>
  </si>
  <si>
    <t>https://mdipy-my.sharepoint.com/:b:/g/personal/transparenciainfo_mdi_gov_py/ESh9aRy_KKZGkRPj14lCvkYBDCiTStv4est59DP-kjznUA?e=haiZUh</t>
  </si>
  <si>
    <r>
      <t>Misión:</t>
    </r>
    <r>
      <rPr>
        <i/>
        <sz val="12"/>
        <color theme="1"/>
        <rFont val="Times New Roman"/>
        <family val="1"/>
      </rPr>
      <t>“Somos un Organismo del Estado encargado de la creación y aplicación de políticas públicas que garanticen la seguridad ciudadana y la gobernabilidad democrática, contribuyendo al desarrollo del país y el bienestar de la población, con enfoque de Derechos Humanos.” Res. MI Nº 162/2019.</t>
    </r>
  </si>
  <si>
    <r>
      <t>Visión:</t>
    </r>
    <r>
      <rPr>
        <i/>
        <sz val="12"/>
        <color theme="1"/>
        <rFont val="Times New Roman"/>
        <family val="1"/>
      </rPr>
      <t>“Ser un organismo confiable, eficaz y eficiente, reconocido a nivel nacional e internacional, con personal altamente calificado y comprometido con valores éticos y morales, como garante de la gobernabilidad democrática y la seguridad ciudadana.” Res. MI Nº 162/2019.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</si>
</sst>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38">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1"/>
      <color theme="1"/>
      <name val="Calibri"/>
      <family val="2"/>
    </font>
    <font>
      <b/>
      <sz val="11"/>
      <color theme="1"/>
      <name val="Calibri"/>
      <family val="2"/>
    </font>
    <font>
      <b/>
      <u/>
      <sz val="11"/>
      <color theme="1"/>
      <name val="Calibri"/>
      <family val="2"/>
      <scheme val="minor"/>
    </font>
    <font>
      <sz val="11"/>
      <color theme="1"/>
      <name val="Calibri"/>
      <family val="2"/>
    </font>
    <font>
      <u/>
      <sz val="11"/>
      <color theme="1"/>
      <name val="Calibri"/>
      <family val="2"/>
      <scheme val="minor"/>
    </font>
    <font>
      <u/>
      <sz val="11"/>
      <color theme="1"/>
      <name val="Calibri"/>
      <family val="2"/>
    </font>
    <font>
      <b/>
      <sz val="12"/>
      <color theme="1"/>
      <name val="Calibri"/>
      <family val="2"/>
      <scheme val="minor"/>
    </font>
    <font>
      <b/>
      <sz val="14"/>
      <color theme="1"/>
      <name val="Calibri"/>
      <family val="2"/>
      <scheme val="minor"/>
    </font>
    <font>
      <b/>
      <sz val="16"/>
      <color theme="1"/>
      <name val="Calibri"/>
      <family val="2"/>
      <scheme val="minor"/>
    </font>
    <font>
      <sz val="7"/>
      <color theme="1"/>
      <name val="Arial"/>
      <family val="2"/>
    </font>
    <font>
      <u/>
      <sz val="11"/>
      <color theme="10"/>
      <name val="Calibri"/>
      <family val="2"/>
      <scheme val="minor"/>
    </font>
    <font>
      <sz val="11"/>
      <color rgb="FF000000"/>
      <name val="Calibri"/>
      <family val="2"/>
      <scheme val="minor"/>
    </font>
    <font>
      <u/>
      <sz val="11"/>
      <color rgb="FF0563C1"/>
      <name val="Calibri"/>
      <family val="2"/>
      <scheme val="minor"/>
    </font>
    <font>
      <u/>
      <sz val="11"/>
      <name val="Calibri"/>
      <family val="2"/>
      <scheme val="minor"/>
    </font>
    <font>
      <u/>
      <sz val="11"/>
      <color rgb="FF0000FF"/>
      <name val="Calibri"/>
      <family val="2"/>
      <scheme val="minor"/>
    </font>
    <font>
      <sz val="12"/>
      <color rgb="FF262140"/>
      <name val="Calibri"/>
      <family val="2"/>
      <scheme val="minor"/>
    </font>
    <font>
      <sz val="12"/>
      <color rgb="FF262140"/>
      <name val="Microsoft Sans Serif"/>
      <family val="2"/>
    </font>
    <font>
      <sz val="11"/>
      <color rgb="FF000000"/>
      <name val="Calibri"/>
      <family val="2"/>
    </font>
    <font>
      <b/>
      <sz val="11"/>
      <color rgb="FF000000"/>
      <name val="Calibri"/>
      <family val="2"/>
    </font>
    <font>
      <sz val="12"/>
      <color rgb="FF000000"/>
      <name val="Calibri"/>
      <family val="2"/>
      <scheme val="minor"/>
    </font>
    <font>
      <sz val="12"/>
      <color theme="1"/>
      <name val="Arial"/>
      <family val="2"/>
    </font>
    <font>
      <sz val="11"/>
      <name val="Calibri"/>
      <family val="2"/>
      <scheme val="minor"/>
    </font>
    <font>
      <b/>
      <sz val="11"/>
      <color rgb="FF000000"/>
      <name val="Calibri"/>
      <family val="2"/>
      <scheme val="minor"/>
    </font>
    <font>
      <sz val="11"/>
      <color theme="1"/>
      <name val="Arial"/>
      <family val="2"/>
    </font>
    <font>
      <sz val="11"/>
      <color theme="1"/>
      <name val="Calibri"/>
      <family val="2"/>
      <charset val="204"/>
      <scheme val="minor"/>
    </font>
    <font>
      <i/>
      <sz val="11"/>
      <color rgb="FF000000"/>
      <name val="Calibri"/>
      <family val="2"/>
      <scheme val="minor"/>
    </font>
    <font>
      <b/>
      <sz val="11"/>
      <color rgb="FF305496"/>
      <name val="Calibri"/>
      <family val="2"/>
      <scheme val="minor"/>
    </font>
    <font>
      <sz val="9"/>
      <name val="Calibri"/>
      <family val="2"/>
      <scheme val="minor"/>
    </font>
    <font>
      <sz val="9"/>
      <color rgb="FF000000"/>
      <name val="Calibri"/>
      <family val="2"/>
      <scheme val="minor"/>
    </font>
    <font>
      <sz val="11"/>
      <color theme="1"/>
      <name val="Calibri"/>
      <charset val="134"/>
      <scheme val="minor"/>
    </font>
    <font>
      <b/>
      <i/>
      <u/>
      <sz val="12"/>
      <color theme="1"/>
      <name val="Times New Roman"/>
      <family val="1"/>
    </font>
    <font>
      <i/>
      <sz val="12"/>
      <color theme="1"/>
      <name val="Times New Roman"/>
      <family val="1"/>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
      <patternFill patternType="solid">
        <fgColor theme="7"/>
        <bgColor indexed="64"/>
      </patternFill>
    </fill>
    <fill>
      <patternFill patternType="solid">
        <fgColor rgb="FFFF0000"/>
        <bgColor indexed="64"/>
      </patternFill>
    </fill>
    <fill>
      <patternFill patternType="solid">
        <fgColor rgb="FFFFC0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indexed="64"/>
      </left>
      <right style="thin">
        <color indexed="64"/>
      </right>
      <top style="thin">
        <color auto="1"/>
      </top>
      <bottom style="medium">
        <color indexed="64"/>
      </bottom>
      <diagonal/>
    </border>
    <border>
      <left style="thin">
        <color indexed="64"/>
      </left>
      <right style="thin">
        <color indexed="64"/>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44546A"/>
      </left>
      <right style="thin">
        <color rgb="FF44546A"/>
      </right>
      <top style="thin">
        <color rgb="FF44546A"/>
      </top>
      <bottom style="thin">
        <color rgb="FF44546A"/>
      </bottom>
      <diagonal/>
    </border>
    <border>
      <left style="thin">
        <color rgb="FF44546A"/>
      </left>
      <right style="thin">
        <color rgb="FF44546A"/>
      </right>
      <top style="thin">
        <color rgb="FF44546A"/>
      </top>
      <bottom/>
      <diagonal/>
    </border>
    <border>
      <left/>
      <right/>
      <top/>
      <bottom style="thin">
        <color auto="1"/>
      </bottom>
      <diagonal/>
    </border>
    <border>
      <left/>
      <right style="thin">
        <color auto="1"/>
      </right>
      <top style="thin">
        <color auto="1"/>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6" fillId="0" borderId="0" applyNumberFormat="0" applyFill="0" applyBorder="0" applyAlignment="0" applyProtection="0">
      <alignment vertical="center"/>
    </xf>
    <xf numFmtId="43" fontId="35" fillId="0" borderId="0" applyFont="0" applyFill="0" applyBorder="0" applyAlignment="0" applyProtection="0"/>
  </cellStyleXfs>
  <cellXfs count="18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Alignment="1">
      <alignment horizontal="justify" vertical="top" wrapText="1"/>
    </xf>
    <xf numFmtId="0" fontId="0" fillId="0" borderId="1" xfId="0" applyBorder="1">
      <alignment vertical="center"/>
    </xf>
    <xf numFmtId="0" fontId="10" fillId="0" borderId="0" xfId="0" applyFont="1">
      <alignment vertical="center"/>
    </xf>
    <xf numFmtId="0" fontId="4" fillId="0" borderId="1" xfId="0" applyFont="1" applyBorder="1" applyAlignment="1">
      <alignment vertical="center" wrapText="1"/>
    </xf>
    <xf numFmtId="0" fontId="9" fillId="0" borderId="1" xfId="0" applyFont="1" applyBorder="1" applyAlignment="1">
      <alignment horizontal="center" vertical="center" wrapText="1"/>
    </xf>
    <xf numFmtId="0" fontId="11" fillId="0" borderId="0" xfId="0" applyFont="1">
      <alignment vertical="center"/>
    </xf>
    <xf numFmtId="0" fontId="9" fillId="0" borderId="0" xfId="0" applyFont="1">
      <alignment vertical="center"/>
    </xf>
    <xf numFmtId="0" fontId="9" fillId="0" borderId="1" xfId="0" applyFont="1" applyBorder="1">
      <alignment vertical="center"/>
    </xf>
    <xf numFmtId="0" fontId="0" fillId="0" borderId="1" xfId="0"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0" fontId="9"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center" vertical="center"/>
    </xf>
    <xf numFmtId="3" fontId="0" fillId="0" borderId="1" xfId="0" applyNumberFormat="1" applyBorder="1">
      <alignment vertical="center"/>
    </xf>
    <xf numFmtId="0" fontId="0" fillId="0" borderId="1" xfId="0" applyBorder="1" applyAlignment="1">
      <alignment vertical="center" wrapText="1"/>
    </xf>
    <xf numFmtId="3" fontId="13" fillId="0" borderId="1" xfId="0" applyNumberFormat="1"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3" fontId="12" fillId="2" borderId="1" xfId="0" applyNumberFormat="1" applyFont="1" applyFill="1" applyBorder="1">
      <alignment vertical="center"/>
    </xf>
    <xf numFmtId="0" fontId="0" fillId="0" borderId="6" xfId="0" applyBorder="1" applyAlignment="1">
      <alignment horizontal="center" vertical="center"/>
    </xf>
    <xf numFmtId="0" fontId="0" fillId="0" borderId="6" xfId="0" applyBorder="1">
      <alignment vertical="center"/>
    </xf>
    <xf numFmtId="3" fontId="0" fillId="0" borderId="6"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5" fillId="3" borderId="0" xfId="0" applyFont="1" applyFill="1" applyBorder="1" applyAlignment="1">
      <alignment vertical="center"/>
    </xf>
    <xf numFmtId="0" fontId="0" fillId="0" borderId="2" xfId="0" applyBorder="1">
      <alignment vertical="center"/>
    </xf>
    <xf numFmtId="0" fontId="17" fillId="0" borderId="1" xfId="0" applyFont="1" applyBorder="1" applyAlignment="1">
      <alignment vertical="center" wrapText="1"/>
    </xf>
    <xf numFmtId="0" fontId="17" fillId="0" borderId="1" xfId="0" applyFont="1" applyBorder="1">
      <alignment vertical="center"/>
    </xf>
    <xf numFmtId="0" fontId="18" fillId="0" borderId="1" xfId="0" applyFont="1" applyBorder="1" applyAlignment="1">
      <alignment vertical="center" wrapText="1"/>
    </xf>
    <xf numFmtId="0" fontId="16" fillId="0" borderId="1" xfId="1" applyBorder="1" applyAlignment="1">
      <alignment vertical="center" wrapText="1"/>
    </xf>
    <xf numFmtId="0" fontId="19" fillId="0" borderId="1" xfId="0" applyFont="1" applyBorder="1" applyAlignment="1">
      <alignment vertical="center" wrapText="1"/>
    </xf>
    <xf numFmtId="0" fontId="17" fillId="0" borderId="2" xfId="0" applyFont="1" applyBorder="1" applyAlignment="1">
      <alignment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wrapText="1"/>
    </xf>
    <xf numFmtId="3" fontId="17" fillId="0" borderId="1" xfId="0" applyNumberFormat="1" applyFont="1" applyBorder="1" applyAlignment="1">
      <alignment horizontal="right" vertical="center"/>
    </xf>
    <xf numFmtId="3" fontId="17" fillId="0" borderId="7" xfId="0" applyNumberFormat="1" applyFont="1" applyBorder="1" applyAlignment="1">
      <alignment horizontal="right" vertical="center"/>
    </xf>
    <xf numFmtId="0" fontId="17" fillId="0" borderId="1" xfId="0" applyFont="1" applyBorder="1" applyAlignment="1">
      <alignment horizontal="center" vertical="center" wrapText="1"/>
    </xf>
    <xf numFmtId="3" fontId="17" fillId="0" borderId="1" xfId="0" applyNumberFormat="1" applyFont="1" applyBorder="1">
      <alignment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2" fillId="0" borderId="11" xfId="0" applyFont="1" applyBorder="1" applyAlignment="1">
      <alignment vertical="center" wrapText="1"/>
    </xf>
    <xf numFmtId="0" fontId="9" fillId="0" borderId="7" xfId="0" applyFont="1" applyBorder="1" applyAlignment="1">
      <alignment horizontal="center" vertical="center" wrapText="1"/>
    </xf>
    <xf numFmtId="0" fontId="22" fillId="0" borderId="12" xfId="0" applyFont="1" applyBorder="1" applyAlignment="1">
      <alignment horizontal="justify" vertical="center"/>
    </xf>
    <xf numFmtId="0" fontId="22" fillId="0" borderId="4" xfId="0" applyFont="1" applyBorder="1" applyAlignment="1">
      <alignment vertical="center" wrapText="1"/>
    </xf>
    <xf numFmtId="0" fontId="23" fillId="0" borderId="0" xfId="0" applyFont="1" applyAlignment="1">
      <alignment vertical="center" wrapText="1"/>
    </xf>
    <xf numFmtId="0" fontId="22" fillId="0" borderId="2" xfId="0" applyFont="1" applyBorder="1" applyAlignment="1">
      <alignment vertical="center" wrapText="1"/>
    </xf>
    <xf numFmtId="0" fontId="25" fillId="0" borderId="0" xfId="0" applyFont="1" applyAlignment="1">
      <alignment vertical="center" wrapText="1"/>
    </xf>
    <xf numFmtId="0" fontId="22" fillId="0" borderId="1" xfId="0" applyFont="1" applyBorder="1" applyAlignment="1">
      <alignment horizontal="justify" vertical="center" wrapText="1"/>
    </xf>
    <xf numFmtId="0" fontId="17" fillId="0" borderId="0" xfId="0" applyFont="1" applyAlignment="1">
      <alignment vertical="center" wrapText="1"/>
    </xf>
    <xf numFmtId="0" fontId="22" fillId="0" borderId="13" xfId="0" applyFont="1" applyBorder="1" applyAlignment="1">
      <alignment vertical="center" wrapText="1"/>
    </xf>
    <xf numFmtId="0" fontId="22" fillId="0" borderId="14" xfId="0" applyFont="1" applyBorder="1" applyAlignment="1">
      <alignment horizontal="center" vertical="center" wrapText="1"/>
    </xf>
    <xf numFmtId="0" fontId="26" fillId="0" borderId="6" xfId="0" applyFont="1" applyBorder="1" applyAlignment="1">
      <alignment vertical="center" wrapText="1"/>
    </xf>
    <xf numFmtId="0" fontId="17"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1" xfId="1" applyBorder="1" applyAlignment="1">
      <alignment horizontal="center" vertical="center" wrapText="1"/>
    </xf>
    <xf numFmtId="0" fontId="17" fillId="0" borderId="0" xfId="0" applyFont="1" applyAlignment="1">
      <alignment horizontal="center" vertical="center" wrapText="1"/>
    </xf>
    <xf numFmtId="9" fontId="17" fillId="0" borderId="1" xfId="0" applyNumberFormat="1" applyFont="1" applyBorder="1" applyAlignment="1">
      <alignment horizontal="center" vertical="center" wrapText="1"/>
    </xf>
    <xf numFmtId="0" fontId="17" fillId="0" borderId="0" xfId="0" applyFont="1" applyBorder="1">
      <alignment vertical="center"/>
    </xf>
    <xf numFmtId="0" fontId="17" fillId="0" borderId="0" xfId="0" applyFont="1" applyBorder="1" applyAlignment="1">
      <alignment horizontal="center" vertical="center"/>
    </xf>
    <xf numFmtId="0" fontId="17" fillId="0" borderId="0" xfId="0" applyFont="1" applyBorder="1" applyAlignment="1">
      <alignment horizontal="center" vertical="center" wrapText="1"/>
    </xf>
    <xf numFmtId="0" fontId="27" fillId="0" borderId="15" xfId="0" applyFont="1" applyBorder="1" applyAlignment="1"/>
    <xf numFmtId="0" fontId="27" fillId="0" borderId="0" xfId="0" applyFont="1" applyAlignment="1">
      <alignment horizontal="center" wrapText="1"/>
    </xf>
    <xf numFmtId="0" fontId="27" fillId="4" borderId="16" xfId="0" applyFont="1" applyFill="1" applyBorder="1" applyAlignment="1">
      <alignment wrapText="1"/>
    </xf>
    <xf numFmtId="0" fontId="27" fillId="0" borderId="15" xfId="0" applyFont="1" applyBorder="1" applyAlignment="1">
      <alignment wrapText="1"/>
    </xf>
    <xf numFmtId="0" fontId="27" fillId="4" borderId="15" xfId="0" applyFont="1" applyFill="1" applyBorder="1" applyAlignment="1">
      <alignment horizontal="left" wrapText="1"/>
    </xf>
    <xf numFmtId="0" fontId="27" fillId="0" borderId="0" xfId="0" applyFont="1" applyAlignment="1"/>
    <xf numFmtId="0" fontId="27" fillId="0" borderId="16" xfId="0" applyFont="1" applyBorder="1" applyAlignment="1">
      <alignment wrapText="1"/>
    </xf>
    <xf numFmtId="0" fontId="20" fillId="0" borderId="1" xfId="0" applyFont="1" applyBorder="1" applyAlignment="1">
      <alignment horizontal="center" vertical="center" wrapText="1"/>
    </xf>
    <xf numFmtId="0" fontId="25" fillId="4" borderId="16" xfId="0" applyFont="1" applyFill="1" applyBorder="1" applyAlignment="1">
      <alignment horizontal="center"/>
    </xf>
    <xf numFmtId="0" fontId="25" fillId="4" borderId="15" xfId="0" applyFont="1" applyFill="1" applyBorder="1" applyAlignment="1">
      <alignment horizontal="center"/>
    </xf>
    <xf numFmtId="0" fontId="17" fillId="0" borderId="7" xfId="0" applyFont="1" applyBorder="1" applyAlignment="1">
      <alignment vertical="center" wrapText="1"/>
    </xf>
    <xf numFmtId="0" fontId="28" fillId="0" borderId="1" xfId="0" applyFont="1" applyBorder="1" applyAlignment="1">
      <alignment horizontal="center" vertical="center"/>
    </xf>
    <xf numFmtId="0" fontId="28" fillId="0" borderId="1" xfId="0" applyFont="1" applyBorder="1">
      <alignment vertical="center"/>
    </xf>
    <xf numFmtId="0" fontId="28" fillId="0" borderId="1" xfId="0" applyFont="1" applyBorder="1" applyAlignment="1">
      <alignment horizontal="center" vertical="center" wrapText="1"/>
    </xf>
    <xf numFmtId="0" fontId="0" fillId="0" borderId="10" xfId="0" applyBorder="1">
      <alignment vertical="center"/>
    </xf>
    <xf numFmtId="0" fontId="2" fillId="3" borderId="1" xfId="0" applyFont="1" applyFill="1" applyBorder="1" applyAlignment="1">
      <alignment vertical="center" wrapText="1"/>
    </xf>
    <xf numFmtId="0" fontId="29" fillId="0" borderId="1" xfId="0" applyFont="1" applyBorder="1" applyAlignment="1">
      <alignment vertical="center" wrapText="1"/>
    </xf>
    <xf numFmtId="0" fontId="29" fillId="0" borderId="7" xfId="0" applyFont="1" applyBorder="1" applyAlignment="1">
      <alignment vertical="center" wrapText="1"/>
    </xf>
    <xf numFmtId="0" fontId="30" fillId="0" borderId="1" xfId="0" applyFont="1" applyBorder="1" applyAlignment="1">
      <alignment horizontal="center" vertical="center" wrapText="1"/>
    </xf>
    <xf numFmtId="0" fontId="29" fillId="0" borderId="5" xfId="0" applyFont="1" applyBorder="1" applyAlignment="1">
      <alignment vertical="center" wrapText="1"/>
    </xf>
    <xf numFmtId="0" fontId="30" fillId="0" borderId="7" xfId="0" applyFont="1" applyBorder="1" applyAlignment="1">
      <alignment horizontal="center" vertical="center" wrapText="1"/>
    </xf>
    <xf numFmtId="0" fontId="0" fillId="0" borderId="5" xfId="0" applyBorder="1" applyAlignment="1">
      <alignment horizontal="center" vertical="center"/>
    </xf>
    <xf numFmtId="0" fontId="0" fillId="0" borderId="4" xfId="0" applyBorder="1">
      <alignment vertical="center"/>
    </xf>
    <xf numFmtId="0" fontId="18" fillId="0" borderId="2" xfId="0"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7" fillId="0" borderId="7" xfId="0" applyFont="1" applyBorder="1" applyAlignment="1">
      <alignment horizontal="center" vertical="center" wrapText="1"/>
    </xf>
    <xf numFmtId="0" fontId="17" fillId="4" borderId="1" xfId="0" applyFont="1" applyFill="1" applyBorder="1" applyAlignment="1">
      <alignment horizontal="center" vertical="center" wrapText="1"/>
    </xf>
    <xf numFmtId="0" fontId="17" fillId="4" borderId="7"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1" xfId="0" applyFont="1" applyFill="1" applyBorder="1" applyAlignment="1">
      <alignment vertical="center" wrapText="1"/>
    </xf>
    <xf numFmtId="0" fontId="29" fillId="3" borderId="1" xfId="0" applyFont="1" applyFill="1" applyBorder="1" applyAlignment="1">
      <alignment vertical="center"/>
    </xf>
    <xf numFmtId="0" fontId="29" fillId="0" borderId="1" xfId="0" applyFont="1" applyBorder="1" applyAlignment="1">
      <alignment horizontal="center"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center" vertical="center" wrapText="1"/>
    </xf>
    <xf numFmtId="0" fontId="0" fillId="0" borderId="21" xfId="0" applyBorder="1">
      <alignment vertical="center"/>
    </xf>
    <xf numFmtId="0" fontId="0" fillId="0" borderId="8" xfId="0" applyBorder="1">
      <alignment vertical="center"/>
    </xf>
    <xf numFmtId="0" fontId="0" fillId="0" borderId="0" xfId="0" applyBorder="1" applyAlignment="1">
      <alignment horizontal="center" vertical="center" wrapText="1"/>
    </xf>
    <xf numFmtId="0" fontId="0" fillId="0" borderId="17" xfId="0" applyBorder="1">
      <alignment vertical="center"/>
    </xf>
    <xf numFmtId="0" fontId="28" fillId="0" borderId="1" xfId="0" applyFont="1" applyBorder="1" applyAlignment="1">
      <alignment horizontal="left" vertical="center" wrapText="1"/>
    </xf>
    <xf numFmtId="0" fontId="33" fillId="0" borderId="4" xfId="0" applyFont="1" applyBorder="1" applyAlignment="1">
      <alignment horizontal="left" vertical="center" wrapText="1"/>
    </xf>
    <xf numFmtId="9" fontId="17" fillId="0" borderId="1" xfId="0" applyNumberFormat="1" applyFont="1" applyBorder="1" applyAlignment="1">
      <alignment horizontal="center" vertical="center"/>
    </xf>
    <xf numFmtId="0" fontId="17"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9" fontId="17" fillId="5" borderId="1" xfId="0" applyNumberFormat="1" applyFont="1" applyFill="1" applyBorder="1" applyAlignment="1">
      <alignment horizontal="center" vertical="center"/>
    </xf>
    <xf numFmtId="0" fontId="33" fillId="5" borderId="4" xfId="0" applyFont="1" applyFill="1" applyBorder="1" applyAlignment="1">
      <alignment horizontal="left" vertical="center" wrapText="1"/>
    </xf>
    <xf numFmtId="0" fontId="17" fillId="5" borderId="1" xfId="0" applyFont="1" applyFill="1" applyBorder="1" applyAlignment="1">
      <alignment vertical="center" wrapText="1"/>
    </xf>
    <xf numFmtId="0" fontId="17" fillId="7" borderId="1" xfId="0" applyFont="1" applyFill="1" applyBorder="1" applyAlignment="1">
      <alignment horizontal="center" vertical="center"/>
    </xf>
    <xf numFmtId="9" fontId="0" fillId="7" borderId="1" xfId="0" applyNumberFormat="1" applyFill="1" applyBorder="1" applyAlignment="1">
      <alignment horizontal="center" vertical="center"/>
    </xf>
    <xf numFmtId="0" fontId="33" fillId="7" borderId="4" xfId="0" applyFont="1" applyFill="1" applyBorder="1" applyAlignment="1">
      <alignment horizontal="left" vertical="center" wrapText="1"/>
    </xf>
    <xf numFmtId="0" fontId="34" fillId="3" borderId="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0" borderId="1" xfId="0" applyFont="1" applyBorder="1">
      <alignment vertical="center"/>
    </xf>
    <xf numFmtId="0" fontId="16" fillId="0" borderId="7" xfId="1" applyBorder="1">
      <alignment vertical="center"/>
    </xf>
    <xf numFmtId="0" fontId="0" fillId="0" borderId="0" xfId="0" applyBorder="1" applyAlignment="1">
      <alignment horizontal="center" vertical="center"/>
    </xf>
    <xf numFmtId="10" fontId="0" fillId="0" borderId="1" xfId="0" applyNumberFormat="1" applyBorder="1">
      <alignment vertical="center"/>
    </xf>
    <xf numFmtId="10" fontId="0" fillId="0" borderId="1" xfId="2" applyNumberFormat="1" applyFont="1" applyBorder="1" applyAlignment="1">
      <alignment vertical="center"/>
    </xf>
    <xf numFmtId="0" fontId="10" fillId="0" borderId="0" xfId="0" applyFont="1" applyFill="1">
      <alignment vertical="center"/>
    </xf>
    <xf numFmtId="0" fontId="0" fillId="0" borderId="0" xfId="0" applyFill="1">
      <alignment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8" xfId="0"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10" fillId="0" borderId="0" xfId="0" applyFont="1" applyAlignment="1">
      <alignment horizontal="left" vertical="center" wrapText="1"/>
    </xf>
    <xf numFmtId="0" fontId="8" fillId="0" borderId="0" xfId="0" applyFont="1" applyAlignment="1">
      <alignment horizontal="left" vertical="center" wrapText="1"/>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6" fillId="0" borderId="5" xfId="1" applyBorder="1" applyAlignment="1">
      <alignment horizontal="center" vertical="center" wrapText="1"/>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4" borderId="2" xfId="0" applyFont="1" applyFill="1" applyBorder="1" applyAlignment="1">
      <alignment horizontal="center" vertical="center"/>
    </xf>
    <xf numFmtId="0" fontId="17" fillId="4" borderId="4" xfId="0" applyFont="1" applyFill="1" applyBorder="1" applyAlignment="1">
      <alignment horizontal="center" vertical="center"/>
    </xf>
    <xf numFmtId="0" fontId="2" fillId="6" borderId="10" xfId="0" applyFont="1" applyFill="1" applyBorder="1" applyAlignment="1">
      <alignment horizontal="center" vertical="center" wrapText="1"/>
    </xf>
    <xf numFmtId="0" fontId="2" fillId="6" borderId="0" xfId="0" applyFont="1" applyFill="1" applyAlignment="1">
      <alignment horizontal="center" vertical="center" wrapText="1"/>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4" xfId="0" applyFont="1" applyBorder="1" applyAlignment="1">
      <alignment vertical="center" wrapText="1"/>
    </xf>
    <xf numFmtId="0" fontId="17" fillId="0" borderId="3" xfId="0" applyFont="1" applyBorder="1" applyAlignment="1">
      <alignment horizontal="left" vertical="center" wrapText="1"/>
    </xf>
    <xf numFmtId="0" fontId="0" fillId="0" borderId="1" xfId="0" applyFill="1" applyBorder="1" applyAlignment="1">
      <alignment vertical="center" wrapText="1"/>
    </xf>
    <xf numFmtId="0" fontId="2" fillId="6" borderId="0" xfId="0" applyFont="1" applyFill="1" applyBorder="1" applyAlignment="1">
      <alignment horizontal="center" vertical="center" wrapText="1"/>
    </xf>
    <xf numFmtId="0" fontId="2" fillId="0" borderId="0" xfId="0" applyFont="1" applyFill="1" applyBorder="1" applyAlignment="1">
      <alignment vertical="center" wrapText="1"/>
    </xf>
    <xf numFmtId="0" fontId="16" fillId="0" borderId="0" xfId="1" applyBorder="1" applyAlignment="1">
      <alignment vertical="center" wrapText="1"/>
    </xf>
    <xf numFmtId="0" fontId="36" fillId="0" borderId="0" xfId="0" applyFont="1" applyAlignment="1">
      <alignment horizontal="center" vertical="center"/>
    </xf>
    <xf numFmtId="0" fontId="36" fillId="0" borderId="17" xfId="0" applyFont="1" applyBorder="1" applyAlignment="1">
      <alignment horizontal="center" vertical="center"/>
    </xf>
    <xf numFmtId="0" fontId="36" fillId="0" borderId="19" xfId="0" applyFont="1" applyBorder="1" applyAlignment="1">
      <alignment horizontal="center" vertical="center"/>
    </xf>
    <xf numFmtId="0" fontId="16" fillId="0" borderId="6" xfId="1" applyBorder="1" applyAlignment="1">
      <alignment horizontal="center" vertical="center" wrapText="1"/>
    </xf>
    <xf numFmtId="0" fontId="16" fillId="0" borderId="7" xfId="1" applyBorder="1" applyAlignment="1">
      <alignment horizontal="center" vertical="center" wrapText="1"/>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en-US" sz="2000" b="1"/>
              <a:t>Distribución</a:t>
            </a:r>
            <a:r>
              <a:rPr lang="en-US" sz="2000" b="1" baseline="0"/>
              <a:t> por Niveles en Gs. </a:t>
            </a:r>
            <a:endParaRPr lang="en-US" sz="2000" b="1"/>
          </a:p>
        </c:rich>
      </c:tx>
      <c:layout>
        <c:manualLayout>
          <c:xMode val="edge"/>
          <c:yMode val="edge"/>
          <c:x val="0.22763753100831752"/>
          <c:y val="1.6408296401704978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13925059082022317"/>
          <c:y val="0.12857771731029141"/>
          <c:w val="0.57134100824872769"/>
          <c:h val="0.758862189801545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30B-4D63-A9D9-9C982CBA1F6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30B-4D63-A9D9-9C982CBA1F6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30B-4D63-A9D9-9C982CBA1F6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30B-4D63-A9D9-9C982CBA1F6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30B-4D63-A9D9-9C982CBA1F6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30B-4D63-A9D9-9C982CBA1F62}"/>
              </c:ext>
            </c:extLst>
          </c:dPt>
          <c:cat>
            <c:strRef>
              <c:f>('Rendición de Cuentas'!$B$171,'Rendición de Cuentas'!$B$180,'Rendición de Cuentas'!$B$187,'Rendición de Cuentas'!$B$192,'Rendición de Cuentas'!$B$194,'Rendición de Cuentas'!$B$197)</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('Rendición de Cuentas'!$C$171,'Rendición de Cuentas'!$C$180,'Rendición de Cuentas'!$C$187,'Rendición de Cuentas'!$C$192,'Rendición de Cuentas'!$C$194,'Rendición de Cuentas'!$C$197)</c:f>
              <c:numCache>
                <c:formatCode>General</c:formatCode>
                <c:ptCount val="6"/>
              </c:numCache>
            </c:numRef>
          </c:val>
          <c:extLst>
            <c:ext xmlns:c16="http://schemas.microsoft.com/office/drawing/2014/chart" uri="{C3380CC4-5D6E-409C-BE32-E72D297353CC}">
              <c16:uniqueId val="{00000000-3CD5-4A77-8C0E-269539B8A732}"/>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7-3CD5-4A77-8C0E-269539B8A73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C-3CD5-4A77-8C0E-269539B8A73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B-3CD5-4A77-8C0E-269539B8A73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A-3CD5-4A77-8C0E-269539B8A73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D5-4A77-8C0E-269539B8A73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8-3CD5-4A77-8C0E-269539B8A732}"/>
              </c:ext>
            </c:extLst>
          </c:dPt>
          <c:dLbls>
            <c:dLbl>
              <c:idx val="0"/>
              <c:layout>
                <c:manualLayout>
                  <c:x val="6.3571880067151712E-2"/>
                  <c:y val="-0.1662451106536574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CD5-4A77-8C0E-269539B8A732}"/>
                </c:ext>
              </c:extLst>
            </c:dLbl>
            <c:dLbl>
              <c:idx val="1"/>
              <c:layout>
                <c:manualLayout>
                  <c:x val="0.36272313885808888"/>
                  <c:y val="6.01922029989584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CD5-4A77-8C0E-269539B8A732}"/>
                </c:ext>
              </c:extLst>
            </c:dLbl>
            <c:dLbl>
              <c:idx val="2"/>
              <c:layout>
                <c:manualLayout>
                  <c:x val="-0.12969294139755858"/>
                  <c:y val="-1.57778146911863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CD5-4A77-8C0E-269539B8A732}"/>
                </c:ext>
              </c:extLst>
            </c:dLbl>
            <c:dLbl>
              <c:idx val="3"/>
              <c:layout>
                <c:manualLayout>
                  <c:x val="-8.0181099620197163E-2"/>
                  <c:y val="-0.200993788062966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CD5-4A77-8C0E-269539B8A732}"/>
                </c:ext>
              </c:extLst>
            </c:dLbl>
            <c:dLbl>
              <c:idx val="4"/>
              <c:layout>
                <c:manualLayout>
                  <c:x val="-0.20606057676938855"/>
                  <c:y val="-0.1146518004507982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CD5-4A77-8C0E-269539B8A732}"/>
                </c:ext>
              </c:extLst>
            </c:dLbl>
            <c:dLbl>
              <c:idx val="5"/>
              <c:layout>
                <c:manualLayout>
                  <c:x val="0.11618309115720844"/>
                  <c:y val="-6.59247852592089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CD5-4A77-8C0E-269539B8A732}"/>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('Rendición de Cuentas'!$B$171,'Rendición de Cuentas'!$B$180,'Rendición de Cuentas'!$B$187,'Rendición de Cuentas'!$B$192,'Rendición de Cuentas'!$B$194,'Rendición de Cuentas'!$B$197)</c:f>
              <c:strCache>
                <c:ptCount val="6"/>
                <c:pt idx="0">
                  <c:v> SERVICIOS PERSONALES</c:v>
                </c:pt>
                <c:pt idx="1">
                  <c:v>SERVICIOS NO PERSONALES</c:v>
                </c:pt>
                <c:pt idx="2">
                  <c:v>BIENES DE CONSUMO E INSUMOS</c:v>
                </c:pt>
                <c:pt idx="3">
                  <c:v>INVERSIÓN FISICA</c:v>
                </c:pt>
                <c:pt idx="4">
                  <c:v>TRANSFERENCIAS</c:v>
                </c:pt>
                <c:pt idx="5">
                  <c:v>OTROS GASTO</c:v>
                </c:pt>
              </c:strCache>
            </c:strRef>
          </c:cat>
          <c:val>
            <c:numRef>
              <c:f>('Rendición de Cuentas'!$D$171,'Rendición de Cuentas'!$D$180,'Rendición de Cuentas'!$D$187,'Rendición de Cuentas'!$D$192,'Rendición de Cuentas'!$D$194,'Rendición de Cuentas'!$D$197)</c:f>
              <c:numCache>
                <c:formatCode>#,##0</c:formatCode>
                <c:ptCount val="6"/>
                <c:pt idx="0">
                  <c:v>30826613504</c:v>
                </c:pt>
                <c:pt idx="1">
                  <c:v>17481219956</c:v>
                </c:pt>
                <c:pt idx="2">
                  <c:v>3221084948</c:v>
                </c:pt>
                <c:pt idx="3">
                  <c:v>21545744525</c:v>
                </c:pt>
                <c:pt idx="4">
                  <c:v>0</c:v>
                </c:pt>
                <c:pt idx="5">
                  <c:v>3568000000</c:v>
                </c:pt>
              </c:numCache>
            </c:numRef>
          </c:val>
          <c:extLst>
            <c:ext xmlns:c16="http://schemas.microsoft.com/office/drawing/2014/chart" uri="{C3380CC4-5D6E-409C-BE32-E72D297353CC}">
              <c16:uniqueId val="{00000001-3CD5-4A77-8C0E-269539B8A732}"/>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7.3832777189392559E-3"/>
          <c:y val="0.75325921821442299"/>
          <c:w val="0.32069969065805937"/>
          <c:h val="0.24642405150155439"/>
        </c:manualLayout>
      </c:layout>
      <c:overlay val="0"/>
      <c:spPr>
        <a:noFill/>
        <a:ln>
          <a:solidFill>
            <a:schemeClr val="accent1"/>
          </a:solidFill>
        </a:ln>
        <a:effectLst>
          <a:softEdge rad="635000"/>
        </a:effectLst>
      </c:spPr>
      <c:txPr>
        <a:bodyPr rot="0" spcFirstLastPara="1" vertOverflow="ellipsis" vert="horz" wrap="square" anchor="ctr" anchorCtr="1"/>
        <a:lstStyle/>
        <a:p>
          <a:pPr rtl="0">
            <a:defRPr sz="1100" b="1"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orientation="landscape" horizontalDpi="-1" verticalDpi="-1"/>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145676</xdr:colOff>
      <xdr:row>167</xdr:row>
      <xdr:rowOff>11205</xdr:rowOff>
    </xdr:from>
    <xdr:to>
      <xdr:col>8</xdr:col>
      <xdr:colOff>201706</xdr:colOff>
      <xdr:row>197</xdr:row>
      <xdr:rowOff>358588</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96</xdr:row>
      <xdr:rowOff>123825</xdr:rowOff>
    </xdr:from>
    <xdr:to>
      <xdr:col>5</xdr:col>
      <xdr:colOff>1590675</xdr:colOff>
      <xdr:row>99</xdr:row>
      <xdr:rowOff>0</xdr:rowOff>
    </xdr:to>
    <xdr:cxnSp macro="">
      <xdr:nvCxnSpPr>
        <xdr:cNvPr id="3" name="Conector recto 2">
          <a:extLst>
            <a:ext uri="{FF2B5EF4-FFF2-40B4-BE49-F238E27FC236}">
              <a16:creationId xmlns:a16="http://schemas.microsoft.com/office/drawing/2014/main" id="{3BF48610-5F14-4DC6-9D7B-0E43CD2372CE}"/>
            </a:ext>
          </a:extLst>
        </xdr:cNvPr>
        <xdr:cNvCxnSpPr/>
      </xdr:nvCxnSpPr>
      <xdr:spPr>
        <a:xfrm>
          <a:off x="209550" y="61645800"/>
          <a:ext cx="11210925" cy="68580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editAs="oneCell">
    <xdr:from>
      <xdr:col>1</xdr:col>
      <xdr:colOff>242454</xdr:colOff>
      <xdr:row>0</xdr:row>
      <xdr:rowOff>173181</xdr:rowOff>
    </xdr:from>
    <xdr:to>
      <xdr:col>9</xdr:col>
      <xdr:colOff>571501</xdr:colOff>
      <xdr:row>6</xdr:row>
      <xdr:rowOff>31396</xdr:rowOff>
    </xdr:to>
    <xdr:pic>
      <xdr:nvPicPr>
        <xdr:cNvPr id="2" name="Imagen 1">
          <a:extLst>
            <a:ext uri="{FF2B5EF4-FFF2-40B4-BE49-F238E27FC236}">
              <a16:creationId xmlns:a16="http://schemas.microsoft.com/office/drawing/2014/main" id="{A439CC6A-2717-4D16-9A84-351A73E0FCCE}"/>
            </a:ext>
          </a:extLst>
        </xdr:cNvPr>
        <xdr:cNvPicPr>
          <a:picLocks noChangeAspect="1"/>
        </xdr:cNvPicPr>
      </xdr:nvPicPr>
      <xdr:blipFill>
        <a:blip xmlns:r="http://schemas.openxmlformats.org/officeDocument/2006/relationships" r:embed="rId2"/>
        <a:stretch>
          <a:fillRect/>
        </a:stretch>
      </xdr:blipFill>
      <xdr:spPr>
        <a:xfrm>
          <a:off x="1246909" y="173181"/>
          <a:ext cx="18738274" cy="131294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aciones.gov.py/licitaciones/convocatoria/377271-matenimiento-reparaciones-menores-camioneta-mdi-plurianual-1.html" TargetMode="External"/><Relationship Id="rId18" Type="http://schemas.openxmlformats.org/officeDocument/2006/relationships/hyperlink" Target="https://www.contrataciones.gov.py/convocantes/ministerio-interior/licitaciones/2021.html" TargetMode="External"/><Relationship Id="rId26" Type="http://schemas.openxmlformats.org/officeDocument/2006/relationships/hyperlink" Target="https://www.contrataciones.gov.py/convocantes/ministerio-interior/licitaciones/2021.html" TargetMode="External"/><Relationship Id="rId39" Type="http://schemas.openxmlformats.org/officeDocument/2006/relationships/hyperlink" Target="https://www.contrataciones.gov.py/convocantes/ministerio-interior/licitaciones/2021.html" TargetMode="External"/><Relationship Id="rId3" Type="http://schemas.openxmlformats.org/officeDocument/2006/relationships/hyperlink" Target="https://mdipy-my.sharepoint.com/personal/transparenciainfo_mdi_gov_py/Documents/RENDICI%C3%93N%20DE%20CUENTAS%202021/Rendici%C3%B3n%20de%20Cuentas_2do.%20Trimestre/DGAJ_RCC%202do%20Trimestre.pdf?CT=1625839801798&amp;OR=ItemsView" TargetMode="External"/><Relationship Id="rId21" Type="http://schemas.openxmlformats.org/officeDocument/2006/relationships/hyperlink" Target="https://www.contrataciones.gov.py/convocantes/ministerio-interior/licitaciones/2021.html" TargetMode="External"/><Relationship Id="rId34" Type="http://schemas.openxmlformats.org/officeDocument/2006/relationships/hyperlink" Target="https://www.contrataciones.gov.py/convocantes/ministerio-interior/licitaciones/2021.html" TargetMode="External"/><Relationship Id="rId42" Type="http://schemas.openxmlformats.org/officeDocument/2006/relationships/hyperlink" Target="https://www.contrataciones.gov.py/licitaciones/convocatoria/397794-mantenimiento-reparacion-elevadores-mdi-plurianual-1.html" TargetMode="External"/><Relationship Id="rId47" Type="http://schemas.openxmlformats.org/officeDocument/2006/relationships/hyperlink" Target="http://www.mdi.gov.py/index.php/component/k2/item/13124-en-mesa-de-trabajo-integrada-por-" TargetMode="External"/><Relationship Id="rId50" Type="http://schemas.openxmlformats.org/officeDocument/2006/relationships/hyperlink" Target="http://www.mdi.gov.py/" TargetMode="External"/><Relationship Id="rId7" Type="http://schemas.openxmlformats.org/officeDocument/2006/relationships/hyperlink" Target="https://mdipy-my.sharepoint.com/:b:/g/personal/transparenciainfo_mdi_gov_py/EcfWW7uSyTJEkMvh1hGlLrEBS10402M5_bIPvnpfD2yA8A?e=6MmdAX" TargetMode="External"/><Relationship Id="rId12" Type="http://schemas.openxmlformats.org/officeDocument/2006/relationships/hyperlink" Target="https://www.contrataciones.gov.py/licitaciones/convocatoria/378690-servicio-monitoreo-mantenimiento-fibra-optica-policia-nacional-plurianual-1.html" TargetMode="External"/><Relationship Id="rId17" Type="http://schemas.openxmlformats.org/officeDocument/2006/relationships/hyperlink" Target="https://www.contrataciones.gov.py/convocantes/ministerio-interior/licitaciones/2021.html" TargetMode="External"/><Relationship Id="rId25" Type="http://schemas.openxmlformats.org/officeDocument/2006/relationships/hyperlink" Target="https://www.contrataciones.gov.py/convocantes/ministerio-interior/licitaciones/2021.html" TargetMode="External"/><Relationship Id="rId33" Type="http://schemas.openxmlformats.org/officeDocument/2006/relationships/hyperlink" Target="https://www.contrataciones.gov.py/convocantes/ministerio-interior/licitaciones/2021.html" TargetMode="External"/><Relationship Id="rId38" Type="http://schemas.openxmlformats.org/officeDocument/2006/relationships/hyperlink" Target="https://www.contrataciones.gov.py/convocantes/ministerio-interior/licitaciones/2021.html" TargetMode="External"/><Relationship Id="rId46" Type="http://schemas.openxmlformats.org/officeDocument/2006/relationships/hyperlink" Target="https://mdipy-my.sharepoint.com/:b:/g/personal/natalia_caballero_mdi_gov_py/EblrtoRGqgxBi18elZ715GEBotwgsg24ekJTsxxqaGMYTw?e=BEaE8C" TargetMode="External"/><Relationship Id="rId2" Type="http://schemas.openxmlformats.org/officeDocument/2006/relationships/hyperlink" Target="https://mdipy-my.sharepoint.com/:b:/g/personal/transparenciainfo_mdi_gov_py/EWPP0ormke1Jv8LXCJe-zYkBPhJF7zj6nPs7VV-_5DMA0g?e=ZFVym2" TargetMode="External"/><Relationship Id="rId16" Type="http://schemas.openxmlformats.org/officeDocument/2006/relationships/hyperlink" Target="https://www.contrataciones.gov.py/convocantes/ministerio-interior/licitaciones/2021.html" TargetMode="External"/><Relationship Id="rId20" Type="http://schemas.openxmlformats.org/officeDocument/2006/relationships/hyperlink" Target="https://www.contrataciones.gov.py/convocantes/ministerio-interior/licitaciones/2021.html" TargetMode="External"/><Relationship Id="rId29" Type="http://schemas.openxmlformats.org/officeDocument/2006/relationships/hyperlink" Target="https://www.contrataciones.gov.py/convocantes/ministerio-interior/licitaciones/2021.html" TargetMode="External"/><Relationship Id="rId41" Type="http://schemas.openxmlformats.org/officeDocument/2006/relationships/hyperlink" Target="https://www.contrataciones.gov.py/convocantes/ministerio-interior/licitaciones/2021.html" TargetMode="External"/><Relationship Id="rId1" Type="http://schemas.openxmlformats.org/officeDocument/2006/relationships/hyperlink" Target="http://www.mdi.gov.py/images/CRCC2021/Resolucion%20N%C2%B0%2054-2021.pdf" TargetMode="External"/><Relationship Id="rId6" Type="http://schemas.openxmlformats.org/officeDocument/2006/relationships/hyperlink" Target="https://mdipy-my.sharepoint.com/:b:/g/personal/transparenciainfo_mdi_gov_py/EaE7T0gV50JNnHUp9intMDsBiPeYIm_-qSZQl63pf3ldPw?e=MdIzed" TargetMode="External"/><Relationship Id="rId11" Type="http://schemas.openxmlformats.org/officeDocument/2006/relationships/hyperlink" Target="https://www.contrataciones.gov.py/licitaciones/convocatoria/386818-adquisicion-camaras-accesorios-servicios-instalaciones-edificio-principal-ministerio-1.html" TargetMode="External"/><Relationship Id="rId24" Type="http://schemas.openxmlformats.org/officeDocument/2006/relationships/hyperlink" Target="https://www.contrataciones.gov.py/convocantes/ministerio-interior/licitaciones/2021.html" TargetMode="External"/><Relationship Id="rId32" Type="http://schemas.openxmlformats.org/officeDocument/2006/relationships/hyperlink" Target="https://www.contrataciones.gov.py/convocantes/ministerio-interior/licitaciones/2021.html" TargetMode="External"/><Relationship Id="rId37" Type="http://schemas.openxmlformats.org/officeDocument/2006/relationships/hyperlink" Target="https://www.contrataciones.gov.py/convocantes/ministerio-interior/licitaciones/2021.html" TargetMode="External"/><Relationship Id="rId40" Type="http://schemas.openxmlformats.org/officeDocument/2006/relationships/hyperlink" Target="https://www.contrataciones.gov.py/convocantes/ministerio-interior/licitaciones/2021.html" TargetMode="External"/><Relationship Id="rId45" Type="http://schemas.openxmlformats.org/officeDocument/2006/relationships/hyperlink" Target="https://mdipy-my.sharepoint.com/:b:/g/personal/natalia_caballero_mdi_gov_py/EVajtb1WaaBHl-MI9SwRBkgBLT5wLmjOcMjlklRhpfujpA?e=ppsiIw" TargetMode="External"/><Relationship Id="rId5" Type="http://schemas.openxmlformats.org/officeDocument/2006/relationships/hyperlink" Target="https://mdipy-my.sharepoint.com/:b:/g/personal/transparenciainfo_mdi_gov_py/EeuDZP_5ZZxFpH41ePbVUU4B-qONN2JYqKFFhHOm7fZt5g?e=n8TIwe" TargetMode="External"/><Relationship Id="rId15" Type="http://schemas.openxmlformats.org/officeDocument/2006/relationships/hyperlink" Target="https://www.contrataciones.gov.py/convocantes/ministerio-interior/licitaciones/2021.html" TargetMode="External"/><Relationship Id="rId23" Type="http://schemas.openxmlformats.org/officeDocument/2006/relationships/hyperlink" Target="https://www.contrataciones.gov.py/convocantes/ministerio-interior/licitaciones/2021.html" TargetMode="External"/><Relationship Id="rId28" Type="http://schemas.openxmlformats.org/officeDocument/2006/relationships/hyperlink" Target="https://www.contrataciones.gov.py/convocantes/ministerio-interior/licitaciones/2021.html" TargetMode="External"/><Relationship Id="rId36" Type="http://schemas.openxmlformats.org/officeDocument/2006/relationships/hyperlink" Target="https://www.contrataciones.gov.py/convocantes/ministerio-interior/licitaciones/2021.html" TargetMode="External"/><Relationship Id="rId49" Type="http://schemas.openxmlformats.org/officeDocument/2006/relationships/hyperlink" Target="http://www.mdi.gov.py/" TargetMode="External"/><Relationship Id="rId10" Type="http://schemas.openxmlformats.org/officeDocument/2006/relationships/hyperlink" Target="https://www.contrataciones.gov.py/" TargetMode="External"/><Relationship Id="rId19" Type="http://schemas.openxmlformats.org/officeDocument/2006/relationships/hyperlink" Target="https://www.contrataciones.gov.py/convocantes/ministerio-interior/licitaciones/2021.html" TargetMode="External"/><Relationship Id="rId31" Type="http://schemas.openxmlformats.org/officeDocument/2006/relationships/hyperlink" Target="https://www.contrataciones.gov.py/convocantes/ministerio-interior/licitaciones/2021.html" TargetMode="External"/><Relationship Id="rId44" Type="http://schemas.openxmlformats.org/officeDocument/2006/relationships/hyperlink" Target="https://www.contrataciones.gov.py/convocantes/ministerio-interior/licitaciones/2021.html" TargetMode="External"/><Relationship Id="rId52" Type="http://schemas.openxmlformats.org/officeDocument/2006/relationships/drawing" Target="../drawings/drawing1.xml"/><Relationship Id="rId4" Type="http://schemas.openxmlformats.org/officeDocument/2006/relationships/hyperlink" Target="https://mdipy-my.sharepoint.com/:b:/g/personal/transparenciainfo_mdi_gov_py/EZO5TErtGUBIkoOei7sQ9fQBFiC7DRknl7ghZFdRSVldnw?e=MThilQ" TargetMode="External"/><Relationship Id="rId9" Type="http://schemas.openxmlformats.org/officeDocument/2006/relationships/hyperlink" Target="https://www.contrataciones.gov.py/licitaciones/adjudicacion/386533-servicio-limpieza-integral-edificios-ministerio-interior-ad-referendum-plurianual-1/resumen-adjudicacion.html" TargetMode="External"/><Relationship Id="rId14" Type="http://schemas.openxmlformats.org/officeDocument/2006/relationships/hyperlink" Target="https://www.contrataciones.gov.py/convocantes/ministerio-interior/licitaciones/2021.html" TargetMode="External"/><Relationship Id="rId22" Type="http://schemas.openxmlformats.org/officeDocument/2006/relationships/hyperlink" Target="https://www.contrataciones.gov.py/convocantes/ministerio-interior/licitaciones/2021.html" TargetMode="External"/><Relationship Id="rId27" Type="http://schemas.openxmlformats.org/officeDocument/2006/relationships/hyperlink" Target="https://www.contrataciones.gov.py/convocantes/ministerio-interior/licitaciones/2021.html" TargetMode="External"/><Relationship Id="rId30" Type="http://schemas.openxmlformats.org/officeDocument/2006/relationships/hyperlink" Target="https://www.contrataciones.gov.py/convocantes/ministerio-interior/licitaciones/2021.html" TargetMode="External"/><Relationship Id="rId35" Type="http://schemas.openxmlformats.org/officeDocument/2006/relationships/hyperlink" Target="https://www.contrataciones.gov.py/convocantes/ministerio-interior/licitaciones/2021.html" TargetMode="External"/><Relationship Id="rId43" Type="http://schemas.openxmlformats.org/officeDocument/2006/relationships/hyperlink" Target="https://www.contrataciones.gov.py/convocantes/ministerio-interior/licitaciones/2021.html" TargetMode="External"/><Relationship Id="rId48" Type="http://schemas.openxmlformats.org/officeDocument/2006/relationships/hyperlink" Target="https://mdipy-my.sharepoint.com/:b:/g/personal/natalia_caballero_mdi_gov_py/EckSP0Lo9ZBNj8_8VoC7QPgBJIF-trMr0gxC1WnVQEvwaA?e=jgcXqK" TargetMode="External"/><Relationship Id="rId8" Type="http://schemas.openxmlformats.org/officeDocument/2006/relationships/hyperlink" Target="https://www.contrataciones.gov.py/buscador/general.html?filtro=389515&amp;page="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9"/>
  <sheetViews>
    <sheetView tabSelected="1" view="pageBreakPreview" topLeftCell="A256" zoomScale="55" zoomScaleNormal="70" zoomScaleSheetLayoutView="55" zoomScalePageLayoutView="70" workbookViewId="0">
      <selection activeCell="G37" sqref="G37"/>
    </sheetView>
  </sheetViews>
  <sheetFormatPr baseColWidth="10" defaultColWidth="9.140625" defaultRowHeight="15"/>
  <cols>
    <col min="1" max="1" width="15" customWidth="1"/>
    <col min="2" max="2" width="33.5703125" customWidth="1"/>
    <col min="3" max="3" width="35.42578125" customWidth="1"/>
    <col min="4" max="4" width="26.5703125" customWidth="1"/>
    <col min="5" max="5" width="36.85546875" customWidth="1"/>
    <col min="6" max="6" width="26.85546875" customWidth="1"/>
    <col min="7" max="7" width="31.7109375" customWidth="1"/>
    <col min="8" max="8" width="48.85546875" customWidth="1"/>
    <col min="9" max="9" width="36.5703125" customWidth="1"/>
    <col min="10" max="10" width="18.140625" customWidth="1"/>
  </cols>
  <sheetData>
    <row r="1" spans="1:12" ht="18.75" customHeight="1">
      <c r="A1" s="145"/>
      <c r="B1" s="145"/>
      <c r="C1" s="145"/>
      <c r="D1" s="145"/>
      <c r="E1" s="145"/>
      <c r="F1" s="145"/>
      <c r="G1" s="145"/>
      <c r="H1" s="145"/>
      <c r="I1" s="145"/>
      <c r="J1" s="145"/>
      <c r="K1" s="145"/>
      <c r="L1" s="145"/>
    </row>
    <row r="2" spans="1:12" ht="18.75" customHeight="1">
      <c r="A2" s="145"/>
      <c r="B2" s="145"/>
      <c r="C2" s="145"/>
      <c r="D2" s="145"/>
      <c r="E2" s="145"/>
      <c r="F2" s="145"/>
      <c r="G2" s="145"/>
      <c r="H2" s="145"/>
      <c r="I2" s="145"/>
      <c r="J2" s="145"/>
      <c r="K2" s="145"/>
      <c r="L2" s="145"/>
    </row>
    <row r="3" spans="1:12" ht="18.75" customHeight="1">
      <c r="A3" s="145"/>
      <c r="B3" s="145"/>
      <c r="C3" s="145"/>
      <c r="D3" s="145"/>
      <c r="E3" s="145"/>
      <c r="F3" s="145"/>
      <c r="G3" s="145"/>
      <c r="H3" s="145"/>
      <c r="I3" s="145"/>
      <c r="J3" s="145"/>
      <c r="K3" s="145"/>
      <c r="L3" s="145"/>
    </row>
    <row r="4" spans="1:12" ht="18.75" customHeight="1">
      <c r="A4" s="145"/>
      <c r="B4" s="145"/>
      <c r="C4" s="145"/>
      <c r="D4" s="145"/>
      <c r="E4" s="145"/>
      <c r="F4" s="145"/>
      <c r="G4" s="145"/>
      <c r="H4" s="145"/>
      <c r="I4" s="145"/>
      <c r="J4" s="145"/>
      <c r="K4" s="145"/>
      <c r="L4" s="145"/>
    </row>
    <row r="5" spans="1:12" ht="18.75" customHeight="1">
      <c r="A5" s="145"/>
      <c r="B5" s="145"/>
      <c r="C5" s="145"/>
      <c r="D5" s="145"/>
      <c r="E5" s="145"/>
      <c r="F5" s="145"/>
      <c r="G5" s="145"/>
      <c r="H5" s="145"/>
      <c r="I5" s="145"/>
      <c r="J5" s="145"/>
      <c r="K5" s="145"/>
      <c r="L5" s="145"/>
    </row>
    <row r="6" spans="1:12" ht="18.75" customHeight="1">
      <c r="A6" s="145"/>
      <c r="B6" s="145"/>
      <c r="C6" s="145"/>
      <c r="D6" s="145"/>
      <c r="E6" s="145"/>
      <c r="F6" s="145"/>
      <c r="G6" s="145"/>
      <c r="H6" s="145"/>
      <c r="I6" s="145"/>
      <c r="J6" s="145"/>
      <c r="K6" s="145"/>
      <c r="L6" s="145"/>
    </row>
    <row r="7" spans="1:12" ht="18.75" customHeight="1">
      <c r="A7" s="180" t="s">
        <v>440</v>
      </c>
      <c r="B7" s="180"/>
      <c r="C7" s="180"/>
      <c r="D7" s="180"/>
      <c r="E7" s="180"/>
      <c r="F7" s="180"/>
      <c r="G7" s="180"/>
      <c r="H7" s="180"/>
      <c r="I7" s="180"/>
      <c r="J7" s="180"/>
      <c r="K7" s="180"/>
      <c r="L7" s="180"/>
    </row>
    <row r="8" spans="1:12" ht="18.75" customHeight="1">
      <c r="A8" s="179"/>
      <c r="B8" s="179"/>
      <c r="C8" s="179"/>
      <c r="D8" s="179"/>
      <c r="E8" s="179"/>
      <c r="F8" s="179"/>
      <c r="G8" s="179"/>
      <c r="H8" s="179"/>
      <c r="I8" s="179"/>
      <c r="J8" s="179"/>
      <c r="K8" s="179"/>
      <c r="L8" s="179"/>
    </row>
    <row r="9" spans="1:12" ht="18.75">
      <c r="A9" s="145" t="s">
        <v>0</v>
      </c>
      <c r="B9" s="145"/>
      <c r="C9" s="145"/>
      <c r="D9" s="145"/>
      <c r="E9" s="145"/>
      <c r="F9" s="145"/>
      <c r="G9" s="145"/>
      <c r="H9" s="145"/>
      <c r="I9" s="145"/>
      <c r="J9" s="145"/>
      <c r="K9" s="145"/>
      <c r="L9" s="145"/>
    </row>
    <row r="11" spans="1:12">
      <c r="A11" s="2" t="s">
        <v>1</v>
      </c>
    </row>
    <row r="12" spans="1:12">
      <c r="A12" s="1" t="s">
        <v>2</v>
      </c>
    </row>
    <row r="13" spans="1:12">
      <c r="A13" s="1" t="s">
        <v>402</v>
      </c>
    </row>
    <row r="14" spans="1:12">
      <c r="A14" s="3" t="s">
        <v>3</v>
      </c>
    </row>
    <row r="15" spans="1:12">
      <c r="A15" s="146" t="s">
        <v>130</v>
      </c>
      <c r="B15" s="147"/>
      <c r="C15" s="147"/>
      <c r="D15" s="147"/>
      <c r="E15" s="147"/>
      <c r="F15" s="147"/>
      <c r="G15" s="147"/>
      <c r="H15" s="147"/>
    </row>
    <row r="16" spans="1:12">
      <c r="A16" s="147"/>
      <c r="B16" s="147"/>
      <c r="C16" s="147"/>
      <c r="D16" s="147"/>
      <c r="E16" s="147"/>
      <c r="F16" s="147"/>
      <c r="G16" s="147"/>
      <c r="H16" s="147"/>
    </row>
    <row r="17" spans="1:8">
      <c r="A17" s="147"/>
      <c r="B17" s="147"/>
      <c r="C17" s="147"/>
      <c r="D17" s="147"/>
      <c r="E17" s="147"/>
      <c r="F17" s="147"/>
      <c r="G17" s="147"/>
      <c r="H17" s="147"/>
    </row>
    <row r="18" spans="1:8">
      <c r="A18" s="147"/>
      <c r="B18" s="147"/>
      <c r="C18" s="147"/>
      <c r="D18" s="147"/>
      <c r="E18" s="147"/>
      <c r="F18" s="147"/>
      <c r="G18" s="147"/>
      <c r="H18" s="147"/>
    </row>
    <row r="19" spans="1:8">
      <c r="A19" s="147"/>
      <c r="B19" s="147"/>
      <c r="C19" s="147"/>
      <c r="D19" s="147"/>
      <c r="E19" s="147"/>
      <c r="F19" s="147"/>
      <c r="G19" s="147"/>
      <c r="H19" s="147"/>
    </row>
    <row r="20" spans="1:8">
      <c r="A20" s="147"/>
      <c r="B20" s="147"/>
      <c r="C20" s="147"/>
      <c r="D20" s="147"/>
      <c r="E20" s="147"/>
      <c r="F20" s="147"/>
      <c r="G20" s="147"/>
      <c r="H20" s="147"/>
    </row>
    <row r="22" spans="1:8">
      <c r="A22" s="1" t="s">
        <v>4</v>
      </c>
    </row>
    <row r="23" spans="1:8">
      <c r="A23" s="148" t="s">
        <v>131</v>
      </c>
      <c r="B23" s="149"/>
      <c r="C23" s="149"/>
      <c r="D23" s="149"/>
      <c r="E23" s="149"/>
      <c r="F23" s="149"/>
      <c r="G23" s="149"/>
      <c r="H23" s="149"/>
    </row>
    <row r="24" spans="1:8">
      <c r="A24" s="149"/>
      <c r="B24" s="149"/>
      <c r="C24" s="149"/>
      <c r="D24" s="149"/>
      <c r="E24" s="149"/>
      <c r="F24" s="149"/>
      <c r="G24" s="149"/>
      <c r="H24" s="149"/>
    </row>
    <row r="25" spans="1:8">
      <c r="A25" s="149"/>
      <c r="B25" s="149"/>
      <c r="C25" s="149"/>
      <c r="D25" s="149"/>
      <c r="E25" s="149"/>
      <c r="F25" s="149"/>
      <c r="G25" s="149"/>
      <c r="H25" s="149"/>
    </row>
    <row r="26" spans="1:8">
      <c r="A26" s="149"/>
      <c r="B26" s="149"/>
      <c r="C26" s="149"/>
      <c r="D26" s="149"/>
      <c r="E26" s="149"/>
      <c r="F26" s="149"/>
      <c r="G26" s="149"/>
      <c r="H26" s="149"/>
    </row>
    <row r="27" spans="1:8">
      <c r="A27" s="149"/>
      <c r="B27" s="149"/>
      <c r="C27" s="149"/>
      <c r="D27" s="149"/>
      <c r="E27" s="149"/>
      <c r="F27" s="149"/>
      <c r="G27" s="149"/>
      <c r="H27" s="149"/>
    </row>
    <row r="28" spans="1:8">
      <c r="A28" s="149"/>
      <c r="B28" s="149"/>
      <c r="C28" s="149"/>
      <c r="D28" s="149"/>
      <c r="E28" s="149"/>
      <c r="F28" s="149"/>
      <c r="G28" s="149"/>
      <c r="H28" s="149"/>
    </row>
    <row r="30" spans="1:8" s="1" customFormat="1">
      <c r="A30" s="4" t="s">
        <v>5</v>
      </c>
    </row>
    <row r="32" spans="1:8">
      <c r="A32" s="5" t="s">
        <v>6</v>
      </c>
      <c r="B32" s="5" t="s">
        <v>7</v>
      </c>
      <c r="C32" s="5" t="s">
        <v>8</v>
      </c>
      <c r="D32" s="6" t="s">
        <v>9</v>
      </c>
      <c r="E32" s="17"/>
      <c r="F32" s="17"/>
      <c r="G32" s="17"/>
    </row>
    <row r="33" spans="1:8" ht="30.75" customHeight="1">
      <c r="A33" s="99">
        <v>1</v>
      </c>
      <c r="B33" s="83" t="s">
        <v>132</v>
      </c>
      <c r="C33" s="100" t="s">
        <v>157</v>
      </c>
      <c r="D33" s="98" t="s">
        <v>145</v>
      </c>
      <c r="E33" s="31"/>
      <c r="F33" s="31"/>
      <c r="G33" s="31"/>
      <c r="H33" s="17"/>
    </row>
    <row r="34" spans="1:8" ht="34.5" customHeight="1">
      <c r="A34" s="99">
        <v>2</v>
      </c>
      <c r="B34" s="83" t="s">
        <v>133</v>
      </c>
      <c r="C34" s="98" t="s">
        <v>156</v>
      </c>
      <c r="D34" s="98" t="s">
        <v>145</v>
      </c>
      <c r="E34" s="31"/>
      <c r="F34" s="31"/>
      <c r="G34" s="31"/>
      <c r="H34" s="17"/>
    </row>
    <row r="35" spans="1:8" ht="33" customHeight="1">
      <c r="A35" s="99">
        <v>3</v>
      </c>
      <c r="B35" s="83" t="s">
        <v>134</v>
      </c>
      <c r="C35" s="100" t="s">
        <v>154</v>
      </c>
      <c r="D35" s="98" t="s">
        <v>146</v>
      </c>
      <c r="E35" s="31"/>
      <c r="F35" s="31"/>
      <c r="G35" s="31"/>
      <c r="H35" s="17"/>
    </row>
    <row r="36" spans="1:8">
      <c r="A36" s="101">
        <v>4</v>
      </c>
      <c r="B36" s="83" t="s">
        <v>135</v>
      </c>
      <c r="C36" s="100" t="s">
        <v>143</v>
      </c>
      <c r="D36" s="98" t="s">
        <v>147</v>
      </c>
      <c r="E36" s="31"/>
      <c r="F36" s="31"/>
      <c r="G36" s="31"/>
      <c r="H36" s="17"/>
    </row>
    <row r="37" spans="1:8" ht="22.5" customHeight="1">
      <c r="A37" s="101">
        <v>5</v>
      </c>
      <c r="B37" s="83" t="s">
        <v>136</v>
      </c>
      <c r="C37" s="100" t="s">
        <v>150</v>
      </c>
      <c r="D37" s="98" t="s">
        <v>147</v>
      </c>
      <c r="E37" s="31"/>
      <c r="F37" s="31"/>
      <c r="G37" s="31"/>
      <c r="H37" s="17"/>
    </row>
    <row r="38" spans="1:8" ht="29.25" customHeight="1">
      <c r="A38" s="101">
        <v>6</v>
      </c>
      <c r="B38" s="83" t="s">
        <v>137</v>
      </c>
      <c r="C38" s="100" t="s">
        <v>158</v>
      </c>
      <c r="D38" s="98" t="s">
        <v>148</v>
      </c>
      <c r="E38" s="31"/>
      <c r="F38" s="31"/>
      <c r="G38" s="31"/>
      <c r="H38" s="17"/>
    </row>
    <row r="39" spans="1:8" ht="27.75" customHeight="1">
      <c r="A39" s="101">
        <v>7</v>
      </c>
      <c r="B39" s="83" t="s">
        <v>138</v>
      </c>
      <c r="C39" s="100" t="s">
        <v>237</v>
      </c>
      <c r="D39" s="98" t="s">
        <v>146</v>
      </c>
      <c r="E39" s="31"/>
      <c r="F39" s="31"/>
      <c r="G39" s="31"/>
      <c r="H39" s="17"/>
    </row>
    <row r="40" spans="1:8" ht="36.75" customHeight="1">
      <c r="A40" s="101">
        <v>8</v>
      </c>
      <c r="B40" s="83" t="s">
        <v>139</v>
      </c>
      <c r="C40" s="100" t="s">
        <v>151</v>
      </c>
      <c r="D40" s="98" t="s">
        <v>146</v>
      </c>
      <c r="E40" s="31"/>
      <c r="F40" s="31"/>
      <c r="G40" s="31"/>
      <c r="H40" s="17"/>
    </row>
    <row r="41" spans="1:8" ht="29.25" customHeight="1">
      <c r="A41" s="101">
        <v>9</v>
      </c>
      <c r="B41" s="83" t="s">
        <v>140</v>
      </c>
      <c r="C41" s="100" t="s">
        <v>155</v>
      </c>
      <c r="D41" s="98" t="s">
        <v>159</v>
      </c>
      <c r="E41" s="31"/>
      <c r="F41" s="31"/>
      <c r="G41" s="31"/>
      <c r="H41" s="17"/>
    </row>
    <row r="42" spans="1:8" ht="29.25" customHeight="1">
      <c r="A42" s="101">
        <v>10</v>
      </c>
      <c r="B42" s="83" t="s">
        <v>141</v>
      </c>
      <c r="C42" s="100" t="s">
        <v>144</v>
      </c>
      <c r="D42" s="98" t="s">
        <v>147</v>
      </c>
      <c r="E42" s="31"/>
      <c r="F42" s="31"/>
      <c r="G42" s="31"/>
      <c r="H42" s="17"/>
    </row>
    <row r="43" spans="1:8" ht="25.5" customHeight="1">
      <c r="A43" s="101">
        <v>11</v>
      </c>
      <c r="B43" s="83" t="s">
        <v>142</v>
      </c>
      <c r="C43" s="100" t="s">
        <v>152</v>
      </c>
      <c r="D43" s="98" t="s">
        <v>153</v>
      </c>
      <c r="E43" s="31"/>
      <c r="F43" s="31"/>
      <c r="G43" s="31"/>
    </row>
    <row r="44" spans="1:8">
      <c r="E44" s="17"/>
      <c r="F44" s="17"/>
      <c r="G44" s="17"/>
    </row>
    <row r="45" spans="1:8">
      <c r="A45" s="4" t="s">
        <v>10</v>
      </c>
      <c r="B45" s="4"/>
      <c r="C45" s="4"/>
      <c r="E45" s="17"/>
    </row>
    <row r="46" spans="1:8">
      <c r="A46" s="7" t="s">
        <v>11</v>
      </c>
      <c r="B46" s="7"/>
      <c r="C46" s="7"/>
    </row>
    <row r="47" spans="1:8" ht="54" customHeight="1">
      <c r="A47" s="8" t="s">
        <v>12</v>
      </c>
      <c r="B47" s="155" t="s">
        <v>149</v>
      </c>
      <c r="C47" s="182"/>
      <c r="D47" s="182"/>
      <c r="E47" s="182"/>
      <c r="F47" s="182"/>
      <c r="G47" s="182"/>
      <c r="H47" s="183"/>
    </row>
    <row r="48" spans="1:8">
      <c r="A48" s="1"/>
      <c r="B48" s="1"/>
      <c r="C48" s="1"/>
    </row>
    <row r="49" spans="1:6">
      <c r="A49" s="1"/>
      <c r="B49" s="1"/>
      <c r="C49" s="1"/>
    </row>
    <row r="50" spans="1:6">
      <c r="A50" s="150" t="s">
        <v>13</v>
      </c>
      <c r="B50" s="151"/>
      <c r="C50" s="151"/>
      <c r="D50" s="151"/>
      <c r="E50" s="151"/>
      <c r="F50" s="151"/>
    </row>
    <row r="51" spans="1:6">
      <c r="A51" s="151"/>
      <c r="B51" s="151"/>
      <c r="C51" s="151"/>
      <c r="D51" s="151"/>
      <c r="E51" s="151"/>
      <c r="F51" s="151"/>
    </row>
    <row r="52" spans="1:6">
      <c r="A52" s="151"/>
      <c r="B52" s="151"/>
      <c r="C52" s="151"/>
      <c r="D52" s="151"/>
      <c r="E52" s="151"/>
      <c r="F52" s="151"/>
    </row>
    <row r="53" spans="1:6">
      <c r="A53" s="9" t="s">
        <v>14</v>
      </c>
      <c r="B53" s="9" t="s">
        <v>15</v>
      </c>
      <c r="C53" s="9" t="s">
        <v>16</v>
      </c>
      <c r="D53" s="9" t="s">
        <v>17</v>
      </c>
      <c r="E53" s="6" t="s">
        <v>18</v>
      </c>
    </row>
    <row r="54" spans="1:6" ht="151.5" customHeight="1">
      <c r="A54" s="9" t="s">
        <v>19</v>
      </c>
      <c r="B54" s="45" t="s">
        <v>328</v>
      </c>
      <c r="C54" s="43" t="s">
        <v>329</v>
      </c>
      <c r="D54" s="43" t="s">
        <v>330</v>
      </c>
      <c r="E54" s="82" t="s">
        <v>331</v>
      </c>
    </row>
    <row r="55" spans="1:6" ht="90">
      <c r="A55" s="9" t="s">
        <v>20</v>
      </c>
      <c r="B55" s="45" t="s">
        <v>332</v>
      </c>
      <c r="C55" s="43" t="s">
        <v>333</v>
      </c>
      <c r="D55" s="43" t="s">
        <v>238</v>
      </c>
      <c r="E55" s="82" t="s">
        <v>334</v>
      </c>
    </row>
    <row r="56" spans="1:6" ht="90">
      <c r="A56" s="9" t="s">
        <v>21</v>
      </c>
      <c r="B56" s="46" t="s">
        <v>335</v>
      </c>
      <c r="C56" s="43" t="s">
        <v>336</v>
      </c>
      <c r="D56" s="43" t="s">
        <v>239</v>
      </c>
      <c r="E56" s="82" t="s">
        <v>337</v>
      </c>
    </row>
    <row r="57" spans="1:6" ht="105">
      <c r="A57" s="9" t="s">
        <v>253</v>
      </c>
      <c r="B57" s="46" t="s">
        <v>338</v>
      </c>
      <c r="C57" s="43" t="s">
        <v>339</v>
      </c>
      <c r="D57" s="43" t="s">
        <v>340</v>
      </c>
      <c r="E57" s="82" t="s">
        <v>341</v>
      </c>
    </row>
    <row r="58" spans="1:6" ht="79.5" thickBot="1">
      <c r="A58" s="9" t="s">
        <v>254</v>
      </c>
      <c r="B58" s="47" t="s">
        <v>342</v>
      </c>
      <c r="C58" s="43" t="s">
        <v>339</v>
      </c>
      <c r="D58" s="48" t="s">
        <v>343</v>
      </c>
      <c r="E58" s="82" t="s">
        <v>344</v>
      </c>
    </row>
    <row r="59" spans="1:6" ht="126">
      <c r="A59" s="9" t="s">
        <v>255</v>
      </c>
      <c r="B59" s="49" t="s">
        <v>345</v>
      </c>
      <c r="C59" s="43" t="s">
        <v>346</v>
      </c>
      <c r="D59" s="43" t="s">
        <v>347</v>
      </c>
      <c r="E59" s="82" t="s">
        <v>341</v>
      </c>
    </row>
    <row r="60" spans="1:6" ht="120" customHeight="1">
      <c r="A60" s="9" t="s">
        <v>256</v>
      </c>
      <c r="B60" s="46" t="s">
        <v>348</v>
      </c>
      <c r="C60" s="43" t="s">
        <v>346</v>
      </c>
      <c r="D60" s="43" t="s">
        <v>349</v>
      </c>
      <c r="E60" s="82" t="s">
        <v>350</v>
      </c>
    </row>
    <row r="61" spans="1:6" ht="375">
      <c r="A61" s="9" t="s">
        <v>257</v>
      </c>
      <c r="B61" s="50" t="s">
        <v>240</v>
      </c>
      <c r="C61" s="160" t="s">
        <v>241</v>
      </c>
      <c r="D61" s="51" t="s">
        <v>242</v>
      </c>
      <c r="E61" s="82" t="s">
        <v>313</v>
      </c>
    </row>
    <row r="62" spans="1:6" ht="375">
      <c r="A62" s="9" t="s">
        <v>258</v>
      </c>
      <c r="B62" s="52" t="s">
        <v>243</v>
      </c>
      <c r="C62" s="161"/>
      <c r="D62" s="53" t="s">
        <v>244</v>
      </c>
      <c r="E62" s="82" t="s">
        <v>313</v>
      </c>
    </row>
    <row r="63" spans="1:6" ht="409.5">
      <c r="A63" s="9" t="s">
        <v>259</v>
      </c>
      <c r="B63" s="54" t="s">
        <v>245</v>
      </c>
      <c r="C63" s="161"/>
      <c r="D63" s="48" t="s">
        <v>246</v>
      </c>
      <c r="E63" s="82" t="s">
        <v>313</v>
      </c>
    </row>
    <row r="64" spans="1:6" ht="375">
      <c r="A64" s="9" t="s">
        <v>260</v>
      </c>
      <c r="B64" s="50" t="s">
        <v>247</v>
      </c>
      <c r="C64" s="161"/>
      <c r="D64" s="55" t="s">
        <v>248</v>
      </c>
      <c r="E64" s="82" t="s">
        <v>313</v>
      </c>
    </row>
    <row r="65" spans="1:5" ht="321.75" customHeight="1">
      <c r="A65" s="9" t="s">
        <v>261</v>
      </c>
      <c r="B65" s="52" t="s">
        <v>249</v>
      </c>
      <c r="C65" s="162"/>
      <c r="D65" s="48" t="s">
        <v>250</v>
      </c>
      <c r="E65" s="82" t="s">
        <v>313</v>
      </c>
    </row>
    <row r="66" spans="1:5" ht="240" customHeight="1">
      <c r="A66" s="9" t="s">
        <v>262</v>
      </c>
      <c r="B66" s="56" t="s">
        <v>251</v>
      </c>
      <c r="C66" s="57" t="s">
        <v>241</v>
      </c>
      <c r="D66" s="58" t="s">
        <v>252</v>
      </c>
      <c r="E66" s="61" t="s">
        <v>263</v>
      </c>
    </row>
    <row r="67" spans="1:5">
      <c r="A67" s="16"/>
      <c r="B67" s="16"/>
      <c r="C67" s="16"/>
      <c r="D67" s="17"/>
      <c r="E67" s="17"/>
    </row>
    <row r="68" spans="1:5" ht="21" customHeight="1">
      <c r="A68" s="4" t="s">
        <v>22</v>
      </c>
    </row>
    <row r="69" spans="1:5" ht="21" customHeight="1">
      <c r="A69" s="7" t="s">
        <v>23</v>
      </c>
    </row>
    <row r="70" spans="1:5">
      <c r="A70" s="9" t="s">
        <v>24</v>
      </c>
      <c r="B70" s="9" t="s">
        <v>25</v>
      </c>
      <c r="C70" s="9" t="s">
        <v>26</v>
      </c>
    </row>
    <row r="71" spans="1:5" ht="45">
      <c r="A71" s="43" t="s">
        <v>27</v>
      </c>
      <c r="B71" s="43" t="s">
        <v>264</v>
      </c>
      <c r="C71" s="43" t="s">
        <v>265</v>
      </c>
    </row>
    <row r="72" spans="1:5" ht="30">
      <c r="A72" s="59" t="s">
        <v>35</v>
      </c>
      <c r="B72" s="62" t="s">
        <v>266</v>
      </c>
      <c r="C72" s="59"/>
    </row>
    <row r="73" spans="1:5" ht="30">
      <c r="A73" s="43" t="s">
        <v>36</v>
      </c>
      <c r="B73" s="43" t="s">
        <v>266</v>
      </c>
      <c r="C73" s="43"/>
    </row>
    <row r="74" spans="1:5">
      <c r="A74" s="9"/>
      <c r="B74" s="9"/>
      <c r="C74" s="28"/>
    </row>
    <row r="75" spans="1:5" ht="10.5" customHeight="1"/>
    <row r="76" spans="1:5" ht="17.25" customHeight="1">
      <c r="A76" s="7" t="s">
        <v>28</v>
      </c>
    </row>
    <row r="77" spans="1:5">
      <c r="A77" s="9" t="s">
        <v>24</v>
      </c>
      <c r="B77" s="9" t="s">
        <v>25</v>
      </c>
      <c r="C77" s="9" t="s">
        <v>29</v>
      </c>
    </row>
    <row r="78" spans="1:5" ht="75">
      <c r="A78" s="43" t="s">
        <v>27</v>
      </c>
      <c r="B78" s="63">
        <v>1</v>
      </c>
      <c r="C78" s="43" t="s">
        <v>267</v>
      </c>
    </row>
    <row r="79" spans="1:5" ht="45">
      <c r="A79" s="43" t="s">
        <v>35</v>
      </c>
      <c r="B79" s="43" t="s">
        <v>268</v>
      </c>
      <c r="C79" s="43"/>
    </row>
    <row r="80" spans="1:5" ht="45">
      <c r="A80" s="43" t="s">
        <v>36</v>
      </c>
      <c r="B80" s="43" t="s">
        <v>268</v>
      </c>
      <c r="C80" s="43"/>
    </row>
    <row r="81" spans="1:8">
      <c r="A81" s="9"/>
      <c r="B81" s="9"/>
      <c r="C81" s="28"/>
    </row>
    <row r="83" spans="1:8" ht="21.75" customHeight="1">
      <c r="A83" s="10" t="s">
        <v>30</v>
      </c>
    </row>
    <row r="84" spans="1:8">
      <c r="A84" s="34" t="s">
        <v>24</v>
      </c>
      <c r="B84" s="34" t="s">
        <v>31</v>
      </c>
      <c r="C84" s="34" t="s">
        <v>272</v>
      </c>
      <c r="D84" s="34" t="s">
        <v>32</v>
      </c>
      <c r="E84" s="34" t="s">
        <v>273</v>
      </c>
      <c r="F84" s="34" t="s">
        <v>33</v>
      </c>
      <c r="G84" s="34" t="s">
        <v>34</v>
      </c>
    </row>
    <row r="85" spans="1:8" ht="82.5" customHeight="1">
      <c r="A85" s="34" t="s">
        <v>269</v>
      </c>
      <c r="B85" s="39">
        <v>6</v>
      </c>
      <c r="C85" s="39">
        <v>0</v>
      </c>
      <c r="D85" s="39">
        <v>6</v>
      </c>
      <c r="E85" s="39">
        <v>0</v>
      </c>
      <c r="F85" s="39">
        <v>0</v>
      </c>
      <c r="G85" s="36" t="s">
        <v>274</v>
      </c>
    </row>
    <row r="86" spans="1:8" ht="90" customHeight="1">
      <c r="A86" s="34" t="s">
        <v>270</v>
      </c>
      <c r="B86" s="39">
        <v>13</v>
      </c>
      <c r="C86" s="39">
        <v>0</v>
      </c>
      <c r="D86" s="39">
        <v>11</v>
      </c>
      <c r="E86" s="39">
        <v>2</v>
      </c>
      <c r="F86" s="39">
        <v>0</v>
      </c>
      <c r="G86" s="33" t="s">
        <v>274</v>
      </c>
    </row>
    <row r="87" spans="1:8" ht="91.5" customHeight="1">
      <c r="A87" s="34" t="s">
        <v>271</v>
      </c>
      <c r="B87" s="39">
        <v>10</v>
      </c>
      <c r="C87" s="39">
        <v>7</v>
      </c>
      <c r="D87" s="39">
        <v>3</v>
      </c>
      <c r="E87" s="43">
        <v>0</v>
      </c>
      <c r="F87" s="39">
        <v>0</v>
      </c>
      <c r="G87" s="43" t="s">
        <v>274</v>
      </c>
    </row>
    <row r="88" spans="1:8">
      <c r="A88" s="64"/>
      <c r="B88" s="65"/>
      <c r="C88" s="65"/>
      <c r="D88" s="65"/>
      <c r="E88" s="66"/>
    </row>
    <row r="89" spans="1:8" s="125" customFormat="1">
      <c r="A89" s="124" t="s">
        <v>37</v>
      </c>
    </row>
    <row r="90" spans="1:8">
      <c r="A90" s="6" t="s">
        <v>38</v>
      </c>
      <c r="B90" s="6" t="s">
        <v>39</v>
      </c>
      <c r="C90" s="6" t="s">
        <v>40</v>
      </c>
      <c r="D90" s="6" t="s">
        <v>41</v>
      </c>
      <c r="E90" s="6" t="s">
        <v>42</v>
      </c>
      <c r="F90" s="6" t="s">
        <v>427</v>
      </c>
      <c r="G90" s="6" t="s">
        <v>43</v>
      </c>
      <c r="H90" s="6" t="s">
        <v>428</v>
      </c>
    </row>
    <row r="91" spans="1:8" ht="71.25" customHeight="1">
      <c r="A91" s="30">
        <v>1</v>
      </c>
      <c r="B91" s="20" t="s">
        <v>437</v>
      </c>
      <c r="C91" s="20" t="s">
        <v>429</v>
      </c>
      <c r="D91" s="20" t="s">
        <v>430</v>
      </c>
      <c r="E91" s="20" t="s">
        <v>431</v>
      </c>
      <c r="F91" s="30" t="s">
        <v>432</v>
      </c>
      <c r="G91" s="122">
        <v>5.4699999999999999E-2</v>
      </c>
      <c r="H91" s="175" t="s">
        <v>439</v>
      </c>
    </row>
    <row r="92" spans="1:8" ht="93" customHeight="1">
      <c r="A92" s="30">
        <v>2</v>
      </c>
      <c r="B92" s="20" t="s">
        <v>438</v>
      </c>
      <c r="C92" s="20" t="s">
        <v>433</v>
      </c>
      <c r="D92" s="20" t="s">
        <v>434</v>
      </c>
      <c r="E92" s="20" t="s">
        <v>435</v>
      </c>
      <c r="F92" s="30" t="s">
        <v>436</v>
      </c>
      <c r="G92" s="123">
        <v>8.2299999999999998E-2</v>
      </c>
      <c r="H92" s="175" t="s">
        <v>439</v>
      </c>
    </row>
    <row r="93" spans="1:8">
      <c r="F93" s="17"/>
      <c r="G93" s="17"/>
      <c r="H93" s="17"/>
    </row>
    <row r="94" spans="1:8">
      <c r="A94" s="7" t="s">
        <v>44</v>
      </c>
      <c r="F94" s="17"/>
      <c r="G94" s="17"/>
      <c r="H94" s="17"/>
    </row>
    <row r="95" spans="1:8">
      <c r="C95" s="29" t="s">
        <v>45</v>
      </c>
      <c r="D95" s="29"/>
      <c r="E95" s="88"/>
      <c r="F95" s="17"/>
      <c r="G95" s="17"/>
      <c r="H95" s="17"/>
    </row>
    <row r="96" spans="1:8">
      <c r="A96" s="6" t="s">
        <v>38</v>
      </c>
      <c r="B96" s="6" t="s">
        <v>39</v>
      </c>
      <c r="C96" s="6" t="s">
        <v>46</v>
      </c>
      <c r="D96" s="6" t="s">
        <v>47</v>
      </c>
      <c r="E96" s="6" t="s">
        <v>48</v>
      </c>
      <c r="F96" s="6" t="s">
        <v>49</v>
      </c>
    </row>
    <row r="97" spans="1:9">
      <c r="A97" s="6"/>
      <c r="B97" s="6"/>
      <c r="C97" s="6"/>
      <c r="D97" s="6"/>
      <c r="E97" s="6"/>
      <c r="F97" s="6"/>
    </row>
    <row r="98" spans="1:9">
      <c r="A98" s="6"/>
      <c r="B98" s="6"/>
      <c r="C98" s="6"/>
      <c r="D98" s="6"/>
      <c r="E98" s="6"/>
      <c r="F98" s="6"/>
    </row>
    <row r="99" spans="1:9">
      <c r="A99" s="6"/>
      <c r="B99" s="6"/>
      <c r="C99" s="6"/>
      <c r="D99" s="6"/>
      <c r="E99" s="6"/>
      <c r="F99" s="6"/>
    </row>
    <row r="100" spans="1:9" ht="42.75" customHeight="1">
      <c r="A100" s="7" t="s">
        <v>50</v>
      </c>
      <c r="F100" s="6"/>
    </row>
    <row r="101" spans="1:9" ht="77.25" customHeight="1">
      <c r="A101" s="39" t="s">
        <v>38</v>
      </c>
      <c r="B101" s="39" t="s">
        <v>39</v>
      </c>
      <c r="C101" s="39" t="s">
        <v>40</v>
      </c>
      <c r="D101" s="39" t="s">
        <v>41</v>
      </c>
      <c r="E101" s="39" t="s">
        <v>42</v>
      </c>
      <c r="F101" s="43" t="s">
        <v>43</v>
      </c>
      <c r="G101" s="39" t="s">
        <v>51</v>
      </c>
      <c r="H101" s="43" t="s">
        <v>52</v>
      </c>
      <c r="I101" s="39" t="s">
        <v>401</v>
      </c>
    </row>
    <row r="102" spans="1:9" ht="75">
      <c r="A102" s="156" t="s">
        <v>19</v>
      </c>
      <c r="B102" s="164" t="s">
        <v>328</v>
      </c>
      <c r="C102" s="164" t="s">
        <v>351</v>
      </c>
      <c r="D102" s="156" t="s">
        <v>352</v>
      </c>
      <c r="E102" s="39" t="s">
        <v>353</v>
      </c>
      <c r="F102" s="43"/>
      <c r="G102" s="40" t="s">
        <v>354</v>
      </c>
      <c r="H102" s="40" t="s">
        <v>355</v>
      </c>
      <c r="I102" s="40" t="s">
        <v>356</v>
      </c>
    </row>
    <row r="103" spans="1:9" ht="120">
      <c r="A103" s="163"/>
      <c r="B103" s="165"/>
      <c r="C103" s="165"/>
      <c r="D103" s="163"/>
      <c r="E103" s="156" t="s">
        <v>353</v>
      </c>
      <c r="F103" s="156"/>
      <c r="G103" s="158" t="s">
        <v>357</v>
      </c>
      <c r="H103" s="171" t="s">
        <v>358</v>
      </c>
      <c r="I103" s="90" t="s">
        <v>359</v>
      </c>
    </row>
    <row r="104" spans="1:9" ht="45">
      <c r="A104" s="163"/>
      <c r="B104" s="165"/>
      <c r="C104" s="165"/>
      <c r="D104" s="163"/>
      <c r="E104" s="163"/>
      <c r="F104" s="163"/>
      <c r="G104" s="174"/>
      <c r="H104" s="172"/>
      <c r="I104" s="91" t="s">
        <v>360</v>
      </c>
    </row>
    <row r="105" spans="1:9">
      <c r="A105" s="163"/>
      <c r="B105" s="165"/>
      <c r="C105" s="165"/>
      <c r="D105" s="157"/>
      <c r="E105" s="157"/>
      <c r="F105" s="157"/>
      <c r="G105" s="159"/>
      <c r="H105" s="173"/>
      <c r="I105" s="92" t="s">
        <v>361</v>
      </c>
    </row>
    <row r="106" spans="1:9" ht="90">
      <c r="A106" s="163"/>
      <c r="B106" s="165"/>
      <c r="C106" s="165"/>
      <c r="D106" s="156" t="s">
        <v>362</v>
      </c>
      <c r="E106" s="156" t="s">
        <v>353</v>
      </c>
      <c r="F106" s="39"/>
      <c r="G106" s="40" t="s">
        <v>363</v>
      </c>
      <c r="H106" s="43" t="s">
        <v>364</v>
      </c>
      <c r="I106" s="36" t="s">
        <v>365</v>
      </c>
    </row>
    <row r="107" spans="1:9" ht="90">
      <c r="A107" s="157"/>
      <c r="B107" s="166"/>
      <c r="C107" s="166"/>
      <c r="D107" s="157"/>
      <c r="E107" s="157"/>
      <c r="F107" s="39"/>
      <c r="G107" s="40" t="s">
        <v>366</v>
      </c>
      <c r="H107" s="43" t="s">
        <v>367</v>
      </c>
      <c r="I107" s="35" t="s">
        <v>368</v>
      </c>
    </row>
    <row r="108" spans="1:9" ht="75">
      <c r="A108" s="156" t="s">
        <v>20</v>
      </c>
      <c r="B108" s="164" t="s">
        <v>332</v>
      </c>
      <c r="C108" s="164" t="s">
        <v>369</v>
      </c>
      <c r="D108" s="164" t="s">
        <v>370</v>
      </c>
      <c r="E108" s="40" t="s">
        <v>371</v>
      </c>
      <c r="F108" s="34"/>
      <c r="G108" s="43" t="s">
        <v>372</v>
      </c>
      <c r="H108" s="43" t="s">
        <v>373</v>
      </c>
      <c r="I108" s="36" t="s">
        <v>374</v>
      </c>
    </row>
    <row r="109" spans="1:9" ht="120">
      <c r="A109" s="163"/>
      <c r="B109" s="165"/>
      <c r="C109" s="165"/>
      <c r="D109" s="165"/>
      <c r="E109" s="55" t="s">
        <v>375</v>
      </c>
      <c r="F109" s="34"/>
      <c r="G109" s="43" t="s">
        <v>376</v>
      </c>
      <c r="H109" s="39" t="s">
        <v>377</v>
      </c>
      <c r="I109" s="36" t="s">
        <v>378</v>
      </c>
    </row>
    <row r="110" spans="1:9" ht="60">
      <c r="A110" s="163"/>
      <c r="B110" s="165"/>
      <c r="C110" s="165"/>
      <c r="D110" s="165"/>
      <c r="E110" s="43" t="s">
        <v>379</v>
      </c>
      <c r="F110" s="93"/>
      <c r="G110" s="43" t="s">
        <v>380</v>
      </c>
      <c r="H110" s="43" t="s">
        <v>381</v>
      </c>
      <c r="I110" s="35" t="s">
        <v>382</v>
      </c>
    </row>
    <row r="111" spans="1:9" ht="60">
      <c r="A111" s="157"/>
      <c r="B111" s="166"/>
      <c r="C111" s="166"/>
      <c r="D111" s="166"/>
      <c r="E111" s="43" t="s">
        <v>383</v>
      </c>
      <c r="F111" s="93"/>
      <c r="G111" s="43" t="s">
        <v>380</v>
      </c>
      <c r="H111" s="43" t="s">
        <v>384</v>
      </c>
      <c r="I111" s="33" t="s">
        <v>385</v>
      </c>
    </row>
    <row r="112" spans="1:9" ht="90">
      <c r="A112" s="39" t="s">
        <v>21</v>
      </c>
      <c r="B112" s="94" t="s">
        <v>386</v>
      </c>
      <c r="C112" s="94" t="s">
        <v>387</v>
      </c>
      <c r="D112" s="94" t="s">
        <v>388</v>
      </c>
      <c r="E112" s="94" t="s">
        <v>389</v>
      </c>
      <c r="F112" s="95"/>
      <c r="G112" s="94" t="s">
        <v>390</v>
      </c>
      <c r="H112" s="94" t="s">
        <v>391</v>
      </c>
      <c r="I112" s="36" t="s">
        <v>392</v>
      </c>
    </row>
    <row r="113" spans="1:17" ht="90">
      <c r="A113" s="167" t="s">
        <v>254</v>
      </c>
      <c r="B113" s="140" t="s">
        <v>342</v>
      </c>
      <c r="C113" s="140" t="s">
        <v>393</v>
      </c>
      <c r="D113" s="140" t="s">
        <v>394</v>
      </c>
      <c r="E113" s="96" t="s">
        <v>353</v>
      </c>
      <c r="F113" s="95"/>
      <c r="G113" s="97" t="s">
        <v>395</v>
      </c>
      <c r="H113" s="97" t="s">
        <v>396</v>
      </c>
      <c r="I113" s="33" t="s">
        <v>397</v>
      </c>
    </row>
    <row r="114" spans="1:17" ht="263.25" customHeight="1">
      <c r="A114" s="168"/>
      <c r="B114" s="141"/>
      <c r="C114" s="141"/>
      <c r="D114" s="141"/>
      <c r="E114" s="96" t="s">
        <v>353</v>
      </c>
      <c r="F114" s="95"/>
      <c r="G114" s="97" t="s">
        <v>398</v>
      </c>
      <c r="H114" s="97" t="s">
        <v>399</v>
      </c>
      <c r="I114" s="33" t="s">
        <v>400</v>
      </c>
    </row>
    <row r="115" spans="1:17" ht="215.25" customHeight="1">
      <c r="A115" s="78">
        <v>8</v>
      </c>
      <c r="B115" s="106" t="s">
        <v>403</v>
      </c>
      <c r="C115" s="107" t="s">
        <v>404</v>
      </c>
      <c r="D115" s="114" t="s">
        <v>405</v>
      </c>
      <c r="E115" s="118" t="s">
        <v>406</v>
      </c>
      <c r="F115" s="115">
        <v>1</v>
      </c>
      <c r="G115" s="116" t="s">
        <v>407</v>
      </c>
      <c r="I115" s="43" t="s">
        <v>408</v>
      </c>
      <c r="J115" s="169" t="s">
        <v>414</v>
      </c>
      <c r="K115" s="170"/>
      <c r="L115" s="170"/>
      <c r="M115" s="125"/>
      <c r="N115" s="125"/>
      <c r="O115" s="125"/>
      <c r="P115" s="125"/>
      <c r="Q115" s="125"/>
    </row>
    <row r="116" spans="1:17" ht="119.25" customHeight="1">
      <c r="A116" s="104">
        <v>9</v>
      </c>
      <c r="B116" s="106" t="s">
        <v>409</v>
      </c>
      <c r="C116" s="107" t="s">
        <v>410</v>
      </c>
      <c r="D116" s="109" t="s">
        <v>411</v>
      </c>
      <c r="E116" s="110" t="s">
        <v>406</v>
      </c>
      <c r="F116" s="111">
        <v>0.61</v>
      </c>
      <c r="G116" s="112" t="s">
        <v>412</v>
      </c>
      <c r="H116" s="32"/>
      <c r="I116" s="113" t="s">
        <v>413</v>
      </c>
      <c r="J116" s="169" t="s">
        <v>415</v>
      </c>
      <c r="K116" s="176"/>
      <c r="L116" s="176"/>
      <c r="M116" s="177"/>
      <c r="N116" s="177"/>
      <c r="O116" s="177"/>
      <c r="P116" s="125"/>
      <c r="Q116" s="125"/>
    </row>
    <row r="117" spans="1:17" ht="55.5" customHeight="1">
      <c r="A117" s="88">
        <v>10</v>
      </c>
      <c r="B117" s="106" t="s">
        <v>409</v>
      </c>
      <c r="C117" s="119" t="s">
        <v>416</v>
      </c>
      <c r="D117" s="39" t="s">
        <v>417</v>
      </c>
      <c r="E117" s="117" t="s">
        <v>406</v>
      </c>
      <c r="F117" s="108">
        <v>1.83</v>
      </c>
      <c r="G117" s="107" t="s">
        <v>418</v>
      </c>
      <c r="H117" s="6"/>
      <c r="I117" s="120" t="s">
        <v>425</v>
      </c>
    </row>
    <row r="118" spans="1:17" ht="63.75" customHeight="1">
      <c r="A118" s="18">
        <v>11</v>
      </c>
      <c r="B118" s="106" t="s">
        <v>409</v>
      </c>
      <c r="C118" s="107" t="s">
        <v>419</v>
      </c>
      <c r="D118" s="39" t="s">
        <v>420</v>
      </c>
      <c r="E118" s="117" t="s">
        <v>406</v>
      </c>
      <c r="F118" s="108">
        <v>2.14</v>
      </c>
      <c r="G118" s="107" t="s">
        <v>421</v>
      </c>
      <c r="H118" s="6"/>
      <c r="I118" s="120" t="s">
        <v>425</v>
      </c>
    </row>
    <row r="119" spans="1:17" ht="55.5" customHeight="1">
      <c r="A119" s="88">
        <v>12</v>
      </c>
      <c r="B119" s="106" t="s">
        <v>409</v>
      </c>
      <c r="C119" s="107" t="s">
        <v>422</v>
      </c>
      <c r="D119" s="60" t="s">
        <v>423</v>
      </c>
      <c r="E119" s="117" t="s">
        <v>406</v>
      </c>
      <c r="F119" s="108">
        <v>1</v>
      </c>
      <c r="G119" s="107" t="s">
        <v>424</v>
      </c>
      <c r="H119" s="89"/>
      <c r="I119" s="120" t="s">
        <v>425</v>
      </c>
    </row>
    <row r="120" spans="1:17" ht="27" customHeight="1">
      <c r="A120" s="102"/>
      <c r="B120" s="103"/>
      <c r="C120" s="89"/>
      <c r="D120" s="89"/>
      <c r="E120" s="89"/>
      <c r="F120" s="89"/>
      <c r="G120" s="89"/>
      <c r="H120" s="89"/>
      <c r="I120" s="102"/>
    </row>
    <row r="121" spans="1:17" ht="27" customHeight="1">
      <c r="A121" s="17"/>
      <c r="B121" s="17"/>
      <c r="C121" s="17"/>
      <c r="D121" s="17"/>
      <c r="E121" s="17"/>
      <c r="F121" s="17"/>
      <c r="H121" s="17"/>
    </row>
    <row r="122" spans="1:17" ht="59.25" customHeight="1">
      <c r="A122" s="17"/>
      <c r="B122" s="17"/>
      <c r="C122" s="17"/>
      <c r="D122" s="17"/>
      <c r="E122" s="17"/>
      <c r="F122" s="17"/>
      <c r="G122" s="17"/>
      <c r="H122" s="17"/>
      <c r="I122" s="17"/>
    </row>
    <row r="123" spans="1:17">
      <c r="A123" s="7" t="s">
        <v>53</v>
      </c>
      <c r="F123" s="105"/>
      <c r="G123" s="17"/>
      <c r="H123" s="17"/>
      <c r="I123" s="17"/>
    </row>
    <row r="124" spans="1:17">
      <c r="A124" s="78" t="s">
        <v>54</v>
      </c>
      <c r="B124" s="79" t="s">
        <v>55</v>
      </c>
      <c r="C124" s="80" t="s">
        <v>312</v>
      </c>
      <c r="D124" s="79" t="s">
        <v>56</v>
      </c>
      <c r="E124" s="80" t="s">
        <v>57</v>
      </c>
      <c r="F124" s="78" t="s">
        <v>58</v>
      </c>
      <c r="G124" s="81"/>
      <c r="H124" s="17"/>
    </row>
    <row r="125" spans="1:17" ht="64.5" customHeight="1">
      <c r="A125" s="39">
        <v>389515</v>
      </c>
      <c r="B125" s="40" t="s">
        <v>181</v>
      </c>
      <c r="C125" s="41">
        <v>62901500</v>
      </c>
      <c r="D125" s="39" t="s">
        <v>182</v>
      </c>
      <c r="E125" s="33" t="s">
        <v>183</v>
      </c>
      <c r="F125" s="36" t="s">
        <v>184</v>
      </c>
      <c r="G125" s="17"/>
      <c r="H125" s="17"/>
      <c r="N125" s="17"/>
    </row>
    <row r="126" spans="1:17" ht="123.75" customHeight="1">
      <c r="A126" s="39">
        <v>386533</v>
      </c>
      <c r="B126" s="40" t="s">
        <v>185</v>
      </c>
      <c r="C126" s="42">
        <v>576000000</v>
      </c>
      <c r="D126" s="43" t="s">
        <v>186</v>
      </c>
      <c r="E126" s="33" t="s">
        <v>187</v>
      </c>
      <c r="F126" s="36" t="s">
        <v>188</v>
      </c>
    </row>
    <row r="127" spans="1:17" ht="60">
      <c r="A127" s="39">
        <v>388487</v>
      </c>
      <c r="B127" s="40" t="s">
        <v>189</v>
      </c>
      <c r="C127" s="42">
        <v>42003764667</v>
      </c>
      <c r="D127" s="39" t="s">
        <v>182</v>
      </c>
      <c r="E127" s="33" t="s">
        <v>183</v>
      </c>
      <c r="F127" s="36" t="s">
        <v>190</v>
      </c>
    </row>
    <row r="128" spans="1:17" ht="122.25" customHeight="1">
      <c r="A128" s="39">
        <v>386818</v>
      </c>
      <c r="B128" s="40" t="s">
        <v>191</v>
      </c>
      <c r="C128" s="41">
        <v>165768331</v>
      </c>
      <c r="D128" s="39" t="s">
        <v>182</v>
      </c>
      <c r="E128" s="33" t="s">
        <v>192</v>
      </c>
      <c r="F128" s="36" t="s">
        <v>193</v>
      </c>
    </row>
    <row r="129" spans="1:6" ht="112.5" customHeight="1">
      <c r="A129" s="39">
        <v>378690</v>
      </c>
      <c r="B129" s="40" t="s">
        <v>194</v>
      </c>
      <c r="C129" s="41">
        <v>4740300000</v>
      </c>
      <c r="D129" s="39" t="s">
        <v>182</v>
      </c>
      <c r="E129" s="33" t="s">
        <v>195</v>
      </c>
      <c r="F129" s="36" t="s">
        <v>196</v>
      </c>
    </row>
    <row r="130" spans="1:6" ht="119.25" customHeight="1">
      <c r="A130" s="39">
        <v>377271</v>
      </c>
      <c r="B130" s="40" t="s">
        <v>197</v>
      </c>
      <c r="C130" s="41">
        <v>450000000</v>
      </c>
      <c r="D130" s="39" t="s">
        <v>182</v>
      </c>
      <c r="E130" s="33" t="s">
        <v>198</v>
      </c>
      <c r="F130" s="36" t="s">
        <v>199</v>
      </c>
    </row>
    <row r="131" spans="1:6" ht="111" customHeight="1">
      <c r="A131" s="156">
        <v>395455</v>
      </c>
      <c r="B131" s="158" t="s">
        <v>200</v>
      </c>
      <c r="C131" s="41">
        <v>16386480</v>
      </c>
      <c r="D131" s="39" t="s">
        <v>201</v>
      </c>
      <c r="E131" s="33" t="s">
        <v>202</v>
      </c>
      <c r="F131" s="36" t="s">
        <v>203</v>
      </c>
    </row>
    <row r="132" spans="1:6" ht="75">
      <c r="A132" s="157"/>
      <c r="B132" s="159"/>
      <c r="C132" s="41">
        <v>28476250</v>
      </c>
      <c r="D132" s="39" t="s">
        <v>204</v>
      </c>
      <c r="E132" s="33" t="s">
        <v>202</v>
      </c>
      <c r="F132" s="36" t="s">
        <v>203</v>
      </c>
    </row>
    <row r="133" spans="1:6" ht="108" customHeight="1">
      <c r="A133" s="39">
        <v>394964</v>
      </c>
      <c r="B133" s="40" t="s">
        <v>205</v>
      </c>
      <c r="C133" s="41">
        <v>7038200</v>
      </c>
      <c r="D133" s="39" t="s">
        <v>182</v>
      </c>
      <c r="E133" s="33" t="s">
        <v>183</v>
      </c>
      <c r="F133" s="36" t="s">
        <v>203</v>
      </c>
    </row>
    <row r="134" spans="1:6" ht="75">
      <c r="A134" s="39">
        <v>394935</v>
      </c>
      <c r="B134" s="40" t="s">
        <v>206</v>
      </c>
      <c r="C134" s="41">
        <v>6461850</v>
      </c>
      <c r="D134" s="39" t="s">
        <v>182</v>
      </c>
      <c r="E134" s="33" t="s">
        <v>183</v>
      </c>
      <c r="F134" s="36" t="s">
        <v>203</v>
      </c>
    </row>
    <row r="135" spans="1:6" ht="75">
      <c r="A135" s="39">
        <v>394582</v>
      </c>
      <c r="B135" s="40" t="s">
        <v>205</v>
      </c>
      <c r="C135" s="41">
        <v>3233850</v>
      </c>
      <c r="D135" s="39" t="s">
        <v>182</v>
      </c>
      <c r="E135" s="33" t="s">
        <v>183</v>
      </c>
      <c r="F135" s="36" t="s">
        <v>203</v>
      </c>
    </row>
    <row r="136" spans="1:6" ht="75">
      <c r="A136" s="39">
        <v>395225</v>
      </c>
      <c r="B136" s="40" t="s">
        <v>207</v>
      </c>
      <c r="C136" s="41">
        <v>28138752</v>
      </c>
      <c r="D136" s="39" t="s">
        <v>182</v>
      </c>
      <c r="E136" s="33" t="s">
        <v>183</v>
      </c>
      <c r="F136" s="36" t="s">
        <v>203</v>
      </c>
    </row>
    <row r="137" spans="1:6" ht="75">
      <c r="A137" s="39">
        <v>395232</v>
      </c>
      <c r="B137" s="40" t="s">
        <v>208</v>
      </c>
      <c r="C137" s="41">
        <v>99191733</v>
      </c>
      <c r="D137" s="39" t="s">
        <v>182</v>
      </c>
      <c r="E137" s="33" t="s">
        <v>209</v>
      </c>
      <c r="F137" s="36" t="s">
        <v>203</v>
      </c>
    </row>
    <row r="138" spans="1:6" ht="75">
      <c r="A138" s="39">
        <v>394601</v>
      </c>
      <c r="B138" s="40" t="s">
        <v>210</v>
      </c>
      <c r="C138" s="41">
        <v>698666510</v>
      </c>
      <c r="D138" s="39" t="s">
        <v>182</v>
      </c>
      <c r="E138" s="33" t="s">
        <v>209</v>
      </c>
      <c r="F138" s="36" t="s">
        <v>203</v>
      </c>
    </row>
    <row r="139" spans="1:6" ht="75">
      <c r="A139" s="39">
        <v>394876</v>
      </c>
      <c r="B139" s="40" t="s">
        <v>211</v>
      </c>
      <c r="C139" s="41">
        <v>32538000</v>
      </c>
      <c r="D139" s="39" t="s">
        <v>182</v>
      </c>
      <c r="E139" s="33" t="s">
        <v>183</v>
      </c>
      <c r="F139" s="36" t="s">
        <v>203</v>
      </c>
    </row>
    <row r="140" spans="1:6" ht="75">
      <c r="A140" s="39">
        <v>394872</v>
      </c>
      <c r="B140" s="40" t="s">
        <v>212</v>
      </c>
      <c r="C140" s="41">
        <v>16200000</v>
      </c>
      <c r="D140" s="39" t="s">
        <v>182</v>
      </c>
      <c r="E140" s="33" t="s">
        <v>183</v>
      </c>
      <c r="F140" s="36" t="s">
        <v>203</v>
      </c>
    </row>
    <row r="141" spans="1:6" ht="75">
      <c r="A141" s="39">
        <v>394859</v>
      </c>
      <c r="B141" s="40" t="s">
        <v>213</v>
      </c>
      <c r="C141" s="41">
        <v>9582445</v>
      </c>
      <c r="D141" s="39" t="s">
        <v>182</v>
      </c>
      <c r="E141" s="33" t="s">
        <v>183</v>
      </c>
      <c r="F141" s="36" t="s">
        <v>203</v>
      </c>
    </row>
    <row r="142" spans="1:6" ht="75">
      <c r="A142" s="39">
        <v>394920</v>
      </c>
      <c r="B142" s="40" t="s">
        <v>214</v>
      </c>
      <c r="C142" s="41">
        <v>24000000</v>
      </c>
      <c r="D142" s="39" t="s">
        <v>182</v>
      </c>
      <c r="E142" s="33" t="s">
        <v>183</v>
      </c>
      <c r="F142" s="36" t="s">
        <v>203</v>
      </c>
    </row>
    <row r="143" spans="1:6" ht="75">
      <c r="A143" s="39">
        <v>394893</v>
      </c>
      <c r="B143" s="40" t="s">
        <v>215</v>
      </c>
      <c r="C143" s="41">
        <v>150000000</v>
      </c>
      <c r="D143" s="39" t="s">
        <v>182</v>
      </c>
      <c r="E143" s="33" t="s">
        <v>183</v>
      </c>
      <c r="F143" s="36" t="s">
        <v>203</v>
      </c>
    </row>
    <row r="144" spans="1:6" ht="75">
      <c r="A144" s="39">
        <v>394888</v>
      </c>
      <c r="B144" s="40" t="s">
        <v>216</v>
      </c>
      <c r="C144" s="41">
        <v>17600000</v>
      </c>
      <c r="D144" s="39" t="s">
        <v>182</v>
      </c>
      <c r="E144" s="33" t="s">
        <v>183</v>
      </c>
      <c r="F144" s="36" t="s">
        <v>203</v>
      </c>
    </row>
    <row r="145" spans="1:6" ht="75">
      <c r="A145" s="39">
        <v>394898</v>
      </c>
      <c r="B145" s="40" t="s">
        <v>217</v>
      </c>
      <c r="C145" s="41">
        <v>396000000</v>
      </c>
      <c r="D145" s="39" t="s">
        <v>182</v>
      </c>
      <c r="E145" s="33" t="s">
        <v>183</v>
      </c>
      <c r="F145" s="36" t="s">
        <v>203</v>
      </c>
    </row>
    <row r="146" spans="1:6" ht="75">
      <c r="A146" s="39">
        <v>394883</v>
      </c>
      <c r="B146" s="40" t="s">
        <v>218</v>
      </c>
      <c r="C146" s="41">
        <v>40000000</v>
      </c>
      <c r="D146" s="39" t="s">
        <v>182</v>
      </c>
      <c r="E146" s="33" t="s">
        <v>183</v>
      </c>
      <c r="F146" s="36" t="s">
        <v>203</v>
      </c>
    </row>
    <row r="147" spans="1:6" ht="75">
      <c r="A147" s="39">
        <v>394939</v>
      </c>
      <c r="B147" s="40" t="s">
        <v>219</v>
      </c>
      <c r="C147" s="41">
        <v>108000000</v>
      </c>
      <c r="D147" s="39" t="s">
        <v>182</v>
      </c>
      <c r="E147" s="33" t="s">
        <v>183</v>
      </c>
      <c r="F147" s="36" t="s">
        <v>203</v>
      </c>
    </row>
    <row r="148" spans="1:6" ht="75">
      <c r="A148" s="39">
        <v>394866</v>
      </c>
      <c r="B148" s="40" t="s">
        <v>220</v>
      </c>
      <c r="C148" s="41">
        <v>240000000</v>
      </c>
      <c r="D148" s="39" t="s">
        <v>182</v>
      </c>
      <c r="E148" s="33" t="s">
        <v>183</v>
      </c>
      <c r="F148" s="36" t="s">
        <v>203</v>
      </c>
    </row>
    <row r="149" spans="1:6" ht="75">
      <c r="A149" s="39">
        <v>394892</v>
      </c>
      <c r="B149" s="40" t="s">
        <v>221</v>
      </c>
      <c r="C149" s="41">
        <v>3564000000</v>
      </c>
      <c r="D149" s="39" t="s">
        <v>182</v>
      </c>
      <c r="E149" s="33" t="s">
        <v>183</v>
      </c>
      <c r="F149" s="36" t="s">
        <v>203</v>
      </c>
    </row>
    <row r="150" spans="1:6" ht="75">
      <c r="A150" s="39">
        <v>394923</v>
      </c>
      <c r="B150" s="40" t="s">
        <v>222</v>
      </c>
      <c r="C150" s="41">
        <v>2592000</v>
      </c>
      <c r="D150" s="39" t="s">
        <v>182</v>
      </c>
      <c r="E150" s="33" t="s">
        <v>183</v>
      </c>
      <c r="F150" s="36" t="s">
        <v>203</v>
      </c>
    </row>
    <row r="151" spans="1:6" ht="75">
      <c r="A151" s="39">
        <v>394861</v>
      </c>
      <c r="B151" s="40" t="s">
        <v>223</v>
      </c>
      <c r="C151" s="41">
        <v>127809328</v>
      </c>
      <c r="D151" s="39" t="s">
        <v>182</v>
      </c>
      <c r="E151" s="33" t="s">
        <v>209</v>
      </c>
      <c r="F151" s="36" t="s">
        <v>203</v>
      </c>
    </row>
    <row r="152" spans="1:6" ht="75">
      <c r="A152" s="39">
        <v>394664</v>
      </c>
      <c r="B152" s="40" t="s">
        <v>224</v>
      </c>
      <c r="C152" s="41">
        <v>140202660</v>
      </c>
      <c r="D152" s="39" t="s">
        <v>182</v>
      </c>
      <c r="E152" s="33" t="s">
        <v>183</v>
      </c>
      <c r="F152" s="36" t="s">
        <v>203</v>
      </c>
    </row>
    <row r="153" spans="1:6" ht="75">
      <c r="A153" s="39">
        <v>394942</v>
      </c>
      <c r="B153" s="40" t="s">
        <v>225</v>
      </c>
      <c r="C153" s="41">
        <v>48000000</v>
      </c>
      <c r="D153" s="39" t="s">
        <v>182</v>
      </c>
      <c r="E153" s="33" t="s">
        <v>183</v>
      </c>
      <c r="F153" s="36" t="s">
        <v>203</v>
      </c>
    </row>
    <row r="154" spans="1:6" ht="75">
      <c r="A154" s="39">
        <v>394869</v>
      </c>
      <c r="B154" s="40" t="s">
        <v>226</v>
      </c>
      <c r="C154" s="41">
        <v>300000000</v>
      </c>
      <c r="D154" s="39" t="s">
        <v>182</v>
      </c>
      <c r="E154" s="33" t="s">
        <v>183</v>
      </c>
      <c r="F154" s="36" t="s">
        <v>203</v>
      </c>
    </row>
    <row r="155" spans="1:6" ht="75">
      <c r="A155" s="39">
        <v>394954</v>
      </c>
      <c r="B155" s="40" t="s">
        <v>227</v>
      </c>
      <c r="C155" s="41">
        <v>80000000</v>
      </c>
      <c r="D155" s="39" t="s">
        <v>182</v>
      </c>
      <c r="E155" s="33" t="s">
        <v>183</v>
      </c>
      <c r="F155" s="36" t="s">
        <v>203</v>
      </c>
    </row>
    <row r="156" spans="1:6" ht="75">
      <c r="A156" s="39">
        <v>394865</v>
      </c>
      <c r="B156" s="40" t="s">
        <v>228</v>
      </c>
      <c r="C156" s="41">
        <v>90000000</v>
      </c>
      <c r="D156" s="39" t="s">
        <v>182</v>
      </c>
      <c r="E156" s="33" t="s">
        <v>183</v>
      </c>
      <c r="F156" s="36" t="s">
        <v>203</v>
      </c>
    </row>
    <row r="157" spans="1:6" ht="75">
      <c r="A157" s="39">
        <v>394879</v>
      </c>
      <c r="B157" s="40" t="s">
        <v>229</v>
      </c>
      <c r="C157" s="41">
        <v>20000000</v>
      </c>
      <c r="D157" s="39" t="s">
        <v>182</v>
      </c>
      <c r="E157" s="33" t="s">
        <v>183</v>
      </c>
      <c r="F157" s="36" t="s">
        <v>203</v>
      </c>
    </row>
    <row r="158" spans="1:6" ht="75">
      <c r="A158" s="39">
        <v>394901</v>
      </c>
      <c r="B158" s="40" t="s">
        <v>230</v>
      </c>
      <c r="C158" s="41">
        <v>281705905</v>
      </c>
      <c r="D158" s="39" t="s">
        <v>182</v>
      </c>
      <c r="E158" s="33" t="s">
        <v>183</v>
      </c>
      <c r="F158" s="36" t="s">
        <v>203</v>
      </c>
    </row>
    <row r="159" spans="1:6" ht="90">
      <c r="A159" s="39">
        <v>397794</v>
      </c>
      <c r="B159" s="40" t="s">
        <v>231</v>
      </c>
      <c r="C159" s="44">
        <v>120000000</v>
      </c>
      <c r="D159" s="39" t="s">
        <v>182</v>
      </c>
      <c r="E159" s="33" t="s">
        <v>232</v>
      </c>
      <c r="F159" s="36" t="s">
        <v>233</v>
      </c>
    </row>
    <row r="160" spans="1:6" ht="75">
      <c r="A160" s="39">
        <v>397816</v>
      </c>
      <c r="B160" s="40" t="s">
        <v>234</v>
      </c>
      <c r="C160" s="44">
        <v>4008333500</v>
      </c>
      <c r="D160" s="39" t="s">
        <v>182</v>
      </c>
      <c r="E160" s="33" t="s">
        <v>209</v>
      </c>
      <c r="F160" s="36" t="s">
        <v>203</v>
      </c>
    </row>
    <row r="161" spans="1:7" ht="75">
      <c r="A161" s="39">
        <v>399813</v>
      </c>
      <c r="B161" s="40" t="s">
        <v>235</v>
      </c>
      <c r="C161" s="44">
        <v>30000000</v>
      </c>
      <c r="D161" s="39" t="s">
        <v>182</v>
      </c>
      <c r="E161" s="33" t="s">
        <v>236</v>
      </c>
      <c r="F161" s="36" t="s">
        <v>203</v>
      </c>
    </row>
    <row r="162" spans="1:7">
      <c r="A162" s="6"/>
      <c r="B162" s="6"/>
      <c r="C162" s="6"/>
      <c r="D162" s="6"/>
      <c r="E162" s="6"/>
      <c r="F162" s="36"/>
    </row>
    <row r="163" spans="1:7">
      <c r="A163" s="17"/>
      <c r="B163" s="17"/>
      <c r="C163" s="17"/>
      <c r="D163" s="17"/>
      <c r="E163" s="17"/>
      <c r="F163" s="178"/>
      <c r="G163" s="17"/>
    </row>
    <row r="164" spans="1:7">
      <c r="A164" s="7" t="s">
        <v>59</v>
      </c>
      <c r="E164" s="17"/>
      <c r="F164" s="178"/>
      <c r="G164" s="17"/>
    </row>
    <row r="165" spans="1:7" ht="15.75">
      <c r="A165" s="22" t="s">
        <v>60</v>
      </c>
      <c r="B165" s="22" t="s">
        <v>61</v>
      </c>
      <c r="C165" s="22" t="s">
        <v>39</v>
      </c>
      <c r="D165" s="22" t="s">
        <v>62</v>
      </c>
      <c r="E165" s="22" t="s">
        <v>63</v>
      </c>
      <c r="F165" s="17"/>
      <c r="G165" s="17"/>
    </row>
    <row r="166" spans="1:7" ht="23.25" customHeight="1">
      <c r="A166" s="128">
        <v>100</v>
      </c>
      <c r="B166" s="28">
        <v>110</v>
      </c>
      <c r="C166" s="6" t="s">
        <v>66</v>
      </c>
      <c r="D166" s="19">
        <v>22607953407</v>
      </c>
      <c r="E166" s="19">
        <v>1496434639</v>
      </c>
      <c r="F166" s="17"/>
      <c r="G166" s="17"/>
    </row>
    <row r="167" spans="1:7" ht="24.75" customHeight="1">
      <c r="A167" s="129"/>
      <c r="B167" s="28">
        <v>120</v>
      </c>
      <c r="C167" s="6" t="s">
        <v>67</v>
      </c>
      <c r="D167" s="19">
        <v>587343350</v>
      </c>
      <c r="E167" s="19">
        <v>30019313</v>
      </c>
    </row>
    <row r="168" spans="1:7" ht="32.25" customHeight="1">
      <c r="A168" s="129"/>
      <c r="B168" s="28">
        <v>130</v>
      </c>
      <c r="C168" s="6" t="s">
        <v>68</v>
      </c>
      <c r="D168" s="19">
        <v>5797984679</v>
      </c>
      <c r="E168" s="19">
        <v>406597303</v>
      </c>
      <c r="F168" s="22" t="s">
        <v>64</v>
      </c>
      <c r="G168" s="23" t="s">
        <v>65</v>
      </c>
    </row>
    <row r="169" spans="1:7" ht="15" customHeight="1">
      <c r="A169" s="129"/>
      <c r="B169" s="28">
        <v>140</v>
      </c>
      <c r="C169" s="6" t="s">
        <v>69</v>
      </c>
      <c r="D169" s="19">
        <v>1226182300</v>
      </c>
      <c r="E169" s="19">
        <v>71370355</v>
      </c>
      <c r="F169" s="19">
        <f>D166-E166</f>
        <v>21111518768</v>
      </c>
      <c r="G169" s="142" t="s">
        <v>426</v>
      </c>
    </row>
    <row r="170" spans="1:7">
      <c r="A170" s="129"/>
      <c r="B170" s="28">
        <v>190</v>
      </c>
      <c r="C170" s="6" t="s">
        <v>70</v>
      </c>
      <c r="D170" s="19">
        <v>607149768</v>
      </c>
      <c r="E170" s="19">
        <v>96570968</v>
      </c>
      <c r="F170" s="19">
        <f>D167-E167</f>
        <v>557324037</v>
      </c>
      <c r="G170" s="143"/>
    </row>
    <row r="171" spans="1:7" ht="15.75">
      <c r="A171" s="130"/>
      <c r="B171" s="126" t="s">
        <v>71</v>
      </c>
      <c r="C171" s="127"/>
      <c r="D171" s="24">
        <f>SUM(D166:D170)</f>
        <v>30826613504</v>
      </c>
      <c r="E171" s="24">
        <f>SUM(E166:E170)</f>
        <v>2100992578</v>
      </c>
      <c r="F171" s="19">
        <f t="shared" ref="F171:F202" si="0">D168-E168</f>
        <v>5391387376</v>
      </c>
      <c r="G171" s="143"/>
    </row>
    <row r="172" spans="1:7">
      <c r="A172" s="128">
        <v>200</v>
      </c>
      <c r="B172" s="28">
        <v>210</v>
      </c>
      <c r="C172" s="6" t="s">
        <v>72</v>
      </c>
      <c r="D172" s="19">
        <v>1335900000</v>
      </c>
      <c r="E172" s="19">
        <v>48995752</v>
      </c>
      <c r="F172" s="19">
        <f t="shared" si="0"/>
        <v>1154811945</v>
      </c>
      <c r="G172" s="143"/>
    </row>
    <row r="173" spans="1:7">
      <c r="A173" s="129"/>
      <c r="B173" s="28">
        <v>230</v>
      </c>
      <c r="C173" s="6" t="s">
        <v>73</v>
      </c>
      <c r="D173" s="19">
        <v>731701167</v>
      </c>
      <c r="E173" s="19">
        <v>95821855</v>
      </c>
      <c r="F173" s="19">
        <f t="shared" si="0"/>
        <v>510578800</v>
      </c>
      <c r="G173" s="143"/>
    </row>
    <row r="174" spans="1:7" ht="45">
      <c r="A174" s="129"/>
      <c r="B174" s="28">
        <v>240</v>
      </c>
      <c r="C174" s="20" t="s">
        <v>74</v>
      </c>
      <c r="D174" s="19">
        <v>5796708387</v>
      </c>
      <c r="E174" s="19">
        <v>190737360</v>
      </c>
      <c r="F174" s="24">
        <f t="shared" si="0"/>
        <v>28725620926</v>
      </c>
      <c r="G174" s="143"/>
    </row>
    <row r="175" spans="1:7" ht="15" customHeight="1">
      <c r="A175" s="129"/>
      <c r="B175" s="28">
        <v>250</v>
      </c>
      <c r="C175" s="20" t="s">
        <v>75</v>
      </c>
      <c r="D175" s="19">
        <v>0</v>
      </c>
      <c r="E175" s="19">
        <v>0</v>
      </c>
      <c r="F175" s="19">
        <f t="shared" si="0"/>
        <v>1286904248</v>
      </c>
      <c r="G175" s="143"/>
    </row>
    <row r="176" spans="1:7">
      <c r="A176" s="129"/>
      <c r="B176" s="28">
        <v>260</v>
      </c>
      <c r="C176" s="6" t="s">
        <v>76</v>
      </c>
      <c r="D176" s="19">
        <v>4463047779</v>
      </c>
      <c r="E176" s="19">
        <v>125024778</v>
      </c>
      <c r="F176" s="19">
        <f t="shared" si="0"/>
        <v>635879312</v>
      </c>
      <c r="G176" s="143"/>
    </row>
    <row r="177" spans="1:7">
      <c r="A177" s="129"/>
      <c r="B177" s="28">
        <v>270</v>
      </c>
      <c r="C177" s="6" t="s">
        <v>77</v>
      </c>
      <c r="D177" s="19">
        <v>4800000000</v>
      </c>
      <c r="E177" s="19">
        <v>270000000</v>
      </c>
      <c r="F177" s="19">
        <f t="shared" si="0"/>
        <v>5605971027</v>
      </c>
      <c r="G177" s="143"/>
    </row>
    <row r="178" spans="1:7">
      <c r="A178" s="129"/>
      <c r="B178" s="28">
        <v>280</v>
      </c>
      <c r="C178" s="6" t="s">
        <v>78</v>
      </c>
      <c r="D178" s="19">
        <v>133764041</v>
      </c>
      <c r="E178" s="19">
        <v>628600</v>
      </c>
      <c r="F178" s="19">
        <f t="shared" si="0"/>
        <v>0</v>
      </c>
      <c r="G178" s="143"/>
    </row>
    <row r="179" spans="1:7" ht="30">
      <c r="A179" s="129"/>
      <c r="B179" s="28">
        <v>290</v>
      </c>
      <c r="C179" s="20" t="s">
        <v>79</v>
      </c>
      <c r="D179" s="19">
        <v>220098582</v>
      </c>
      <c r="E179" s="19">
        <v>13549436</v>
      </c>
      <c r="F179" s="19">
        <f t="shared" si="0"/>
        <v>4338023001</v>
      </c>
      <c r="G179" s="143"/>
    </row>
    <row r="180" spans="1:7" ht="15.75">
      <c r="A180" s="130"/>
      <c r="B180" s="126" t="s">
        <v>80</v>
      </c>
      <c r="C180" s="127"/>
      <c r="D180" s="24">
        <f>SUM(D172:D179)</f>
        <v>17481219956</v>
      </c>
      <c r="E180" s="24">
        <f>SUM(E172:E179)</f>
        <v>744757781</v>
      </c>
      <c r="F180" s="19">
        <f t="shared" si="0"/>
        <v>4530000000</v>
      </c>
      <c r="G180" s="143"/>
    </row>
    <row r="181" spans="1:7">
      <c r="A181" s="129"/>
      <c r="B181" s="28">
        <v>310</v>
      </c>
      <c r="C181" s="20" t="s">
        <v>81</v>
      </c>
      <c r="D181" s="19">
        <v>15000000</v>
      </c>
      <c r="E181" s="19">
        <v>250300</v>
      </c>
      <c r="F181" s="19">
        <f t="shared" si="0"/>
        <v>133135441</v>
      </c>
      <c r="G181" s="143"/>
    </row>
    <row r="182" spans="1:7" ht="30">
      <c r="A182" s="129"/>
      <c r="B182" s="28">
        <v>330</v>
      </c>
      <c r="C182" s="20" t="s">
        <v>82</v>
      </c>
      <c r="D182" s="19">
        <v>91279460</v>
      </c>
      <c r="E182" s="19">
        <v>2205800</v>
      </c>
      <c r="F182" s="19">
        <f t="shared" si="0"/>
        <v>206549146</v>
      </c>
      <c r="G182" s="143"/>
    </row>
    <row r="183" spans="1:7" ht="30.75" customHeight="1">
      <c r="A183" s="129"/>
      <c r="B183" s="28">
        <v>340</v>
      </c>
      <c r="C183" s="20" t="s">
        <v>83</v>
      </c>
      <c r="D183" s="19">
        <v>1847124370</v>
      </c>
      <c r="E183" s="19">
        <v>262998841</v>
      </c>
      <c r="F183" s="24">
        <f>D180-E180</f>
        <v>16736462175</v>
      </c>
      <c r="G183" s="143"/>
    </row>
    <row r="184" spans="1:7" ht="29.25" customHeight="1">
      <c r="A184" s="129"/>
      <c r="B184" s="28">
        <v>350</v>
      </c>
      <c r="C184" s="20" t="s">
        <v>84</v>
      </c>
      <c r="D184" s="19">
        <v>13911436</v>
      </c>
      <c r="E184" s="19">
        <v>31500</v>
      </c>
      <c r="F184" s="19">
        <f t="shared" si="0"/>
        <v>14749700</v>
      </c>
      <c r="G184" s="143"/>
    </row>
    <row r="185" spans="1:7" ht="29.25" customHeight="1">
      <c r="A185" s="129"/>
      <c r="B185" s="28">
        <v>360</v>
      </c>
      <c r="C185" s="20" t="s">
        <v>85</v>
      </c>
      <c r="D185" s="19">
        <v>970161232</v>
      </c>
      <c r="E185" s="19">
        <v>41021988</v>
      </c>
      <c r="F185" s="19">
        <f t="shared" ref="F185" si="1">D182-E182</f>
        <v>89073660</v>
      </c>
      <c r="G185" s="143"/>
    </row>
    <row r="186" spans="1:7">
      <c r="A186" s="129"/>
      <c r="B186" s="28">
        <v>390</v>
      </c>
      <c r="C186" s="20" t="s">
        <v>86</v>
      </c>
      <c r="D186" s="19">
        <v>283608450</v>
      </c>
      <c r="E186" s="19">
        <v>0</v>
      </c>
      <c r="F186" s="19">
        <f t="shared" si="0"/>
        <v>1584125529</v>
      </c>
      <c r="G186" s="143"/>
    </row>
    <row r="187" spans="1:7" ht="15.75">
      <c r="A187" s="130"/>
      <c r="B187" s="126" t="s">
        <v>87</v>
      </c>
      <c r="C187" s="127"/>
      <c r="D187" s="24">
        <f>SUM(D181:D186)</f>
        <v>3221084948</v>
      </c>
      <c r="E187" s="24">
        <f>SUM(E181:E186)</f>
        <v>306508429</v>
      </c>
      <c r="F187" s="19">
        <f t="shared" si="0"/>
        <v>13879936</v>
      </c>
      <c r="G187" s="143"/>
    </row>
    <row r="188" spans="1:7" ht="21.75" customHeight="1">
      <c r="A188" s="128">
        <v>500</v>
      </c>
      <c r="B188" s="28">
        <v>530</v>
      </c>
      <c r="C188" s="20" t="s">
        <v>88</v>
      </c>
      <c r="D188" s="19">
        <v>695300</v>
      </c>
      <c r="E188" s="19">
        <v>0</v>
      </c>
      <c r="F188" s="19">
        <f t="shared" si="0"/>
        <v>929139244</v>
      </c>
      <c r="G188" s="143"/>
    </row>
    <row r="189" spans="1:7" ht="24" customHeight="1">
      <c r="A189" s="129"/>
      <c r="B189" s="28">
        <v>540</v>
      </c>
      <c r="C189" s="20" t="s">
        <v>89</v>
      </c>
      <c r="D189" s="19">
        <v>843188410</v>
      </c>
      <c r="E189" s="19">
        <v>0</v>
      </c>
      <c r="F189" s="19">
        <f t="shared" si="0"/>
        <v>283608450</v>
      </c>
      <c r="G189" s="143"/>
    </row>
    <row r="190" spans="1:7" ht="30">
      <c r="A190" s="129"/>
      <c r="B190" s="28">
        <v>550</v>
      </c>
      <c r="C190" s="20" t="s">
        <v>90</v>
      </c>
      <c r="D190" s="19">
        <v>10356957589</v>
      </c>
      <c r="E190" s="19">
        <v>245058242</v>
      </c>
      <c r="F190" s="24">
        <f>D187-E187</f>
        <v>2914576519</v>
      </c>
      <c r="G190" s="143"/>
    </row>
    <row r="191" spans="1:7" ht="30">
      <c r="A191" s="129"/>
      <c r="B191" s="28">
        <v>570</v>
      </c>
      <c r="C191" s="20" t="s">
        <v>91</v>
      </c>
      <c r="D191" s="19">
        <v>10344903226</v>
      </c>
      <c r="E191" s="19">
        <v>800000000</v>
      </c>
      <c r="F191" s="19">
        <f t="shared" si="0"/>
        <v>695300</v>
      </c>
      <c r="G191" s="143"/>
    </row>
    <row r="192" spans="1:7" ht="15.75">
      <c r="A192" s="130"/>
      <c r="B192" s="126" t="s">
        <v>92</v>
      </c>
      <c r="C192" s="127"/>
      <c r="D192" s="24">
        <f>SUM(D188:D191)</f>
        <v>21545744525</v>
      </c>
      <c r="E192" s="24">
        <f>SUM(E188:E191)</f>
        <v>1045058242</v>
      </c>
      <c r="F192" s="19">
        <f t="shared" si="0"/>
        <v>843188410</v>
      </c>
      <c r="G192" s="143"/>
    </row>
    <row r="193" spans="1:7" ht="30">
      <c r="A193" s="128">
        <v>800</v>
      </c>
      <c r="B193" s="28">
        <v>840</v>
      </c>
      <c r="C193" s="20" t="s">
        <v>93</v>
      </c>
      <c r="D193" s="19">
        <v>0</v>
      </c>
      <c r="E193" s="6">
        <v>0</v>
      </c>
      <c r="F193" s="19">
        <f t="shared" si="0"/>
        <v>10111899347</v>
      </c>
      <c r="G193" s="143"/>
    </row>
    <row r="194" spans="1:7" ht="15.75">
      <c r="A194" s="130"/>
      <c r="B194" s="126" t="s">
        <v>94</v>
      </c>
      <c r="C194" s="127"/>
      <c r="D194" s="24">
        <f>SUM(D193)</f>
        <v>0</v>
      </c>
      <c r="E194" s="24">
        <f>SUM(E193)</f>
        <v>0</v>
      </c>
      <c r="F194" s="19">
        <f t="shared" si="0"/>
        <v>9544903226</v>
      </c>
      <c r="G194" s="143"/>
    </row>
    <row r="195" spans="1:7" ht="30">
      <c r="A195" s="128">
        <v>900</v>
      </c>
      <c r="B195" s="28">
        <v>910</v>
      </c>
      <c r="C195" s="20" t="s">
        <v>95</v>
      </c>
      <c r="D195" s="19">
        <v>188000000</v>
      </c>
      <c r="E195" s="19">
        <v>0</v>
      </c>
      <c r="F195" s="24">
        <f>D192-E192</f>
        <v>20500686283</v>
      </c>
      <c r="G195" s="143"/>
    </row>
    <row r="196" spans="1:7" ht="30" customHeight="1">
      <c r="A196" s="129"/>
      <c r="B196" s="28">
        <v>970</v>
      </c>
      <c r="C196" s="6" t="s">
        <v>96</v>
      </c>
      <c r="D196" s="19">
        <v>3380000000</v>
      </c>
      <c r="E196" s="19">
        <v>280000000</v>
      </c>
      <c r="F196" s="19">
        <f t="shared" si="0"/>
        <v>0</v>
      </c>
      <c r="G196" s="143"/>
    </row>
    <row r="197" spans="1:7" ht="15.75">
      <c r="A197" s="130"/>
      <c r="B197" s="126" t="s">
        <v>97</v>
      </c>
      <c r="C197" s="127"/>
      <c r="D197" s="24">
        <f>SUM(D195:D196)</f>
        <v>3568000000</v>
      </c>
      <c r="E197" s="24">
        <f>SUM(E195:E196)</f>
        <v>280000000</v>
      </c>
      <c r="F197" s="24">
        <f>D194-E194</f>
        <v>0</v>
      </c>
      <c r="G197" s="143"/>
    </row>
    <row r="198" spans="1:7">
      <c r="A198" s="25"/>
      <c r="B198" s="25"/>
      <c r="C198" s="26"/>
      <c r="D198" s="27"/>
      <c r="E198" s="27"/>
      <c r="F198" s="19">
        <f t="shared" si="0"/>
        <v>188000000</v>
      </c>
      <c r="G198" s="143"/>
    </row>
    <row r="199" spans="1:7" ht="21">
      <c r="A199" s="152" t="s">
        <v>98</v>
      </c>
      <c r="B199" s="153"/>
      <c r="C199" s="154"/>
      <c r="D199" s="21">
        <f>D171+D180+D187+D192+D194+D197</f>
        <v>76642662933</v>
      </c>
      <c r="E199" s="21">
        <f>E171+E180+E187+E192+E194+E197</f>
        <v>4477317030</v>
      </c>
      <c r="F199" s="19">
        <f t="shared" si="0"/>
        <v>3100000000</v>
      </c>
      <c r="G199" s="143"/>
    </row>
    <row r="200" spans="1:7" ht="15.75">
      <c r="F200" s="24">
        <f>D197-E197</f>
        <v>3288000000</v>
      </c>
      <c r="G200" s="144"/>
    </row>
    <row r="201" spans="1:7">
      <c r="A201" s="10" t="s">
        <v>99</v>
      </c>
      <c r="F201" s="27"/>
      <c r="G201" s="26"/>
    </row>
    <row r="202" spans="1:7" ht="18.75">
      <c r="A202" s="9" t="s">
        <v>6</v>
      </c>
      <c r="B202" s="9" t="s">
        <v>100</v>
      </c>
      <c r="C202" s="9" t="s">
        <v>101</v>
      </c>
      <c r="D202" s="9" t="s">
        <v>102</v>
      </c>
      <c r="E202" s="28" t="s">
        <v>103</v>
      </c>
      <c r="F202" s="21">
        <f t="shared" si="0"/>
        <v>72165345903</v>
      </c>
      <c r="G202" s="6"/>
    </row>
    <row r="203" spans="1:7">
      <c r="A203" s="9"/>
      <c r="B203" s="9"/>
      <c r="C203" s="9"/>
      <c r="D203" s="9"/>
      <c r="E203" s="28"/>
    </row>
    <row r="204" spans="1:7" ht="18" customHeight="1">
      <c r="A204" s="9"/>
      <c r="B204" s="9"/>
      <c r="C204" s="9"/>
      <c r="D204" s="28"/>
      <c r="E204" s="28"/>
    </row>
    <row r="205" spans="1:7">
      <c r="A205" s="2" t="s">
        <v>104</v>
      </c>
    </row>
    <row r="206" spans="1:7">
      <c r="A206" s="10" t="s">
        <v>105</v>
      </c>
    </row>
    <row r="207" spans="1:7" ht="30">
      <c r="A207" s="9" t="s">
        <v>38</v>
      </c>
      <c r="B207" s="9" t="s">
        <v>106</v>
      </c>
      <c r="C207" s="9" t="s">
        <v>39</v>
      </c>
      <c r="D207" s="9" t="s">
        <v>107</v>
      </c>
      <c r="E207" s="9" t="s">
        <v>108</v>
      </c>
    </row>
    <row r="208" spans="1:7" ht="51" customHeight="1">
      <c r="A208" s="9">
        <v>1</v>
      </c>
      <c r="B208" s="83" t="s">
        <v>314</v>
      </c>
      <c r="C208" s="83" t="s">
        <v>315</v>
      </c>
      <c r="D208" s="84" t="s">
        <v>316</v>
      </c>
      <c r="E208" s="9" t="s">
        <v>317</v>
      </c>
    </row>
    <row r="209" spans="1:7" ht="45">
      <c r="A209" s="29">
        <v>2</v>
      </c>
      <c r="B209" s="83" t="s">
        <v>318</v>
      </c>
      <c r="C209" s="83" t="s">
        <v>319</v>
      </c>
      <c r="D209" s="84" t="s">
        <v>316</v>
      </c>
      <c r="E209" s="85" t="s">
        <v>320</v>
      </c>
    </row>
    <row r="210" spans="1:7" ht="42.75">
      <c r="A210" s="29">
        <v>3</v>
      </c>
      <c r="B210" s="86" t="s">
        <v>321</v>
      </c>
      <c r="C210" s="83" t="s">
        <v>322</v>
      </c>
      <c r="D210" s="84" t="s">
        <v>323</v>
      </c>
      <c r="E210" s="85" t="s">
        <v>324</v>
      </c>
    </row>
    <row r="211" spans="1:7" ht="45">
      <c r="A211" s="29">
        <v>4</v>
      </c>
      <c r="B211" s="83" t="s">
        <v>325</v>
      </c>
      <c r="C211" s="83" t="s">
        <v>326</v>
      </c>
      <c r="D211" s="84" t="s">
        <v>323</v>
      </c>
      <c r="E211" s="87" t="s">
        <v>327</v>
      </c>
    </row>
    <row r="213" spans="1:7">
      <c r="A213" s="10" t="s">
        <v>109</v>
      </c>
    </row>
    <row r="214" spans="1:7" ht="30">
      <c r="A214" s="9" t="s">
        <v>110</v>
      </c>
      <c r="B214" s="9" t="s">
        <v>111</v>
      </c>
      <c r="C214" s="9" t="s">
        <v>112</v>
      </c>
      <c r="D214" s="9" t="s">
        <v>103</v>
      </c>
      <c r="E214" s="28" t="s">
        <v>113</v>
      </c>
    </row>
    <row r="215" spans="1:7" ht="9.75" customHeight="1">
      <c r="A215" s="9"/>
      <c r="B215" s="9"/>
      <c r="C215" s="9"/>
      <c r="D215" s="9"/>
      <c r="E215" s="6"/>
    </row>
    <row r="216" spans="1:7" ht="21.75" customHeight="1">
      <c r="A216" s="9"/>
      <c r="B216" s="9"/>
      <c r="C216" s="9"/>
      <c r="D216" s="28"/>
      <c r="E216" s="6"/>
    </row>
    <row r="217" spans="1:7">
      <c r="A217" s="14"/>
      <c r="B217" s="14"/>
      <c r="C217" s="14"/>
      <c r="D217" s="14"/>
    </row>
    <row r="218" spans="1:7">
      <c r="A218" s="10" t="s">
        <v>114</v>
      </c>
    </row>
    <row r="219" spans="1:7">
      <c r="A219" s="43" t="s">
        <v>115</v>
      </c>
      <c r="B219" s="43" t="s">
        <v>116</v>
      </c>
      <c r="C219" s="43" t="s">
        <v>39</v>
      </c>
      <c r="D219" s="43"/>
      <c r="E219" s="43"/>
      <c r="F219" s="43" t="s">
        <v>117</v>
      </c>
      <c r="G219" s="43" t="s">
        <v>103</v>
      </c>
    </row>
    <row r="220" spans="1:7" ht="90">
      <c r="A220" s="43">
        <v>11282</v>
      </c>
      <c r="B220" s="67" t="s">
        <v>275</v>
      </c>
      <c r="C220" s="68" t="s">
        <v>276</v>
      </c>
      <c r="D220" s="69"/>
      <c r="E220" s="69"/>
      <c r="F220" s="70" t="s">
        <v>294</v>
      </c>
      <c r="G220" s="61" t="s">
        <v>295</v>
      </c>
    </row>
    <row r="221" spans="1:7" ht="98.25" customHeight="1">
      <c r="A221" s="43">
        <v>11369</v>
      </c>
      <c r="B221" s="67" t="s">
        <v>277</v>
      </c>
      <c r="C221" s="70" t="s">
        <v>278</v>
      </c>
      <c r="D221" s="71"/>
      <c r="E221" s="71"/>
      <c r="F221" s="70" t="s">
        <v>296</v>
      </c>
      <c r="G221" s="61" t="s">
        <v>297</v>
      </c>
    </row>
    <row r="222" spans="1:7" ht="91.5" customHeight="1">
      <c r="A222" s="39">
        <v>11394</v>
      </c>
      <c r="B222" s="72" t="s">
        <v>279</v>
      </c>
      <c r="C222" s="70" t="s">
        <v>280</v>
      </c>
      <c r="D222" s="70"/>
      <c r="E222" s="70"/>
      <c r="F222" s="70" t="s">
        <v>298</v>
      </c>
      <c r="G222" s="74" t="s">
        <v>299</v>
      </c>
    </row>
    <row r="223" spans="1:7" ht="90">
      <c r="A223" s="39">
        <v>11395</v>
      </c>
      <c r="B223" s="67" t="s">
        <v>279</v>
      </c>
      <c r="C223" s="70" t="s">
        <v>281</v>
      </c>
      <c r="D223" s="70"/>
      <c r="E223" s="70"/>
      <c r="F223" s="70" t="s">
        <v>300</v>
      </c>
      <c r="G223" s="43" t="s">
        <v>301</v>
      </c>
    </row>
    <row r="224" spans="1:7" ht="92.25" customHeight="1">
      <c r="A224" s="39">
        <v>11574</v>
      </c>
      <c r="B224" s="67" t="s">
        <v>282</v>
      </c>
      <c r="C224" s="70" t="s">
        <v>283</v>
      </c>
      <c r="D224" s="73"/>
      <c r="E224" s="73"/>
      <c r="F224" s="70" t="s">
        <v>302</v>
      </c>
      <c r="G224" s="43" t="s">
        <v>303</v>
      </c>
    </row>
    <row r="225" spans="1:7" ht="90">
      <c r="A225" s="39">
        <v>11668</v>
      </c>
      <c r="B225" s="67" t="s">
        <v>284</v>
      </c>
      <c r="C225" s="70" t="s">
        <v>285</v>
      </c>
      <c r="D225" s="73"/>
      <c r="E225" s="73"/>
      <c r="F225" s="75" t="s">
        <v>304</v>
      </c>
      <c r="G225" s="43" t="s">
        <v>305</v>
      </c>
    </row>
    <row r="226" spans="1:7" ht="90">
      <c r="A226" s="39">
        <v>11685</v>
      </c>
      <c r="B226" s="67" t="s">
        <v>286</v>
      </c>
      <c r="C226" s="70" t="s">
        <v>287</v>
      </c>
      <c r="D226" s="73"/>
      <c r="E226" s="73"/>
      <c r="F226" s="75" t="s">
        <v>306</v>
      </c>
      <c r="G226" s="43" t="s">
        <v>307</v>
      </c>
    </row>
    <row r="227" spans="1:7" ht="87.75" customHeight="1">
      <c r="A227" s="39">
        <v>11774</v>
      </c>
      <c r="B227" s="67" t="s">
        <v>288</v>
      </c>
      <c r="C227" s="70" t="s">
        <v>289</v>
      </c>
      <c r="D227" s="73"/>
      <c r="E227" s="73"/>
      <c r="F227" s="75" t="s">
        <v>304</v>
      </c>
      <c r="G227" s="43" t="s">
        <v>308</v>
      </c>
    </row>
    <row r="228" spans="1:7" ht="90">
      <c r="A228" s="39">
        <v>11787</v>
      </c>
      <c r="B228" s="67" t="s">
        <v>290</v>
      </c>
      <c r="C228" s="70" t="s">
        <v>291</v>
      </c>
      <c r="D228" s="73"/>
      <c r="E228" s="73"/>
      <c r="F228" s="70" t="s">
        <v>309</v>
      </c>
      <c r="G228" s="61" t="s">
        <v>310</v>
      </c>
    </row>
    <row r="229" spans="1:7" ht="90">
      <c r="A229" s="39">
        <v>11835</v>
      </c>
      <c r="B229" s="67" t="s">
        <v>292</v>
      </c>
      <c r="C229" s="70" t="s">
        <v>293</v>
      </c>
      <c r="D229" s="70"/>
      <c r="E229" s="70"/>
      <c r="F229" s="76" t="s">
        <v>304</v>
      </c>
      <c r="G229" s="77" t="s">
        <v>311</v>
      </c>
    </row>
    <row r="230" spans="1:7">
      <c r="A230" s="18"/>
      <c r="B230" s="18"/>
      <c r="C230" s="18"/>
      <c r="D230" s="18"/>
      <c r="E230" s="17"/>
    </row>
    <row r="231" spans="1:7">
      <c r="A231" s="3" t="s">
        <v>118</v>
      </c>
    </row>
    <row r="232" spans="1:7" ht="9" customHeight="1">
      <c r="A232" s="3" t="s">
        <v>119</v>
      </c>
    </row>
    <row r="233" spans="1:7" ht="9" customHeight="1">
      <c r="A233" s="12" t="s">
        <v>120</v>
      </c>
      <c r="B233" s="6"/>
      <c r="C233" s="6"/>
    </row>
    <row r="234" spans="1:7" ht="18.75" customHeight="1">
      <c r="A234" s="12" t="s">
        <v>121</v>
      </c>
      <c r="B234" s="6" t="s">
        <v>39</v>
      </c>
      <c r="C234" s="13" t="s">
        <v>122</v>
      </c>
    </row>
    <row r="235" spans="1:7" ht="108" customHeight="1">
      <c r="A235" s="33" t="s">
        <v>160</v>
      </c>
      <c r="B235" s="34" t="s">
        <v>161</v>
      </c>
      <c r="C235" s="36" t="s">
        <v>162</v>
      </c>
    </row>
    <row r="236" spans="1:7" ht="75">
      <c r="A236" s="33" t="s">
        <v>163</v>
      </c>
      <c r="B236" s="34" t="s">
        <v>164</v>
      </c>
      <c r="C236" s="37" t="s">
        <v>165</v>
      </c>
    </row>
    <row r="237" spans="1:7">
      <c r="A237" s="12"/>
      <c r="B237" s="6"/>
      <c r="C237" s="6"/>
    </row>
    <row r="238" spans="1:7" ht="30.75" customHeight="1">
      <c r="A238" s="12" t="s">
        <v>123</v>
      </c>
      <c r="B238" s="6"/>
      <c r="C238" s="6"/>
    </row>
    <row r="239" spans="1:7" ht="86.25" customHeight="1">
      <c r="A239" s="12" t="s">
        <v>121</v>
      </c>
      <c r="B239" s="6" t="s">
        <v>39</v>
      </c>
      <c r="C239" s="13" t="s">
        <v>122</v>
      </c>
    </row>
    <row r="240" spans="1:7" ht="75">
      <c r="A240" s="33" t="s">
        <v>166</v>
      </c>
      <c r="B240" s="34" t="s">
        <v>167</v>
      </c>
      <c r="C240" s="37" t="s">
        <v>168</v>
      </c>
    </row>
    <row r="241" spans="1:3" ht="75">
      <c r="A241" s="33" t="s">
        <v>169</v>
      </c>
      <c r="B241" s="34" t="s">
        <v>170</v>
      </c>
      <c r="C241" s="37" t="s">
        <v>171</v>
      </c>
    </row>
    <row r="242" spans="1:3">
      <c r="A242" s="12"/>
      <c r="B242" s="6"/>
      <c r="C242" s="6"/>
    </row>
    <row r="243" spans="1:3">
      <c r="A243" s="12" t="s">
        <v>124</v>
      </c>
      <c r="B243" s="6"/>
      <c r="C243" s="6"/>
    </row>
    <row r="244" spans="1:3">
      <c r="A244" s="12" t="s">
        <v>121</v>
      </c>
      <c r="B244" s="6" t="s">
        <v>39</v>
      </c>
      <c r="C244" s="13" t="s">
        <v>122</v>
      </c>
    </row>
    <row r="245" spans="1:3" ht="102.75" customHeight="1">
      <c r="A245" s="38" t="s">
        <v>172</v>
      </c>
      <c r="B245" s="38" t="s">
        <v>173</v>
      </c>
      <c r="C245" s="37" t="s">
        <v>174</v>
      </c>
    </row>
    <row r="246" spans="1:3">
      <c r="A246" s="12"/>
      <c r="B246" s="6"/>
      <c r="C246" s="6"/>
    </row>
    <row r="247" spans="1:3">
      <c r="A247" s="12" t="s">
        <v>125</v>
      </c>
      <c r="B247" s="6"/>
      <c r="C247" s="6"/>
    </row>
    <row r="248" spans="1:3" ht="44.25" customHeight="1">
      <c r="A248" s="12" t="s">
        <v>121</v>
      </c>
      <c r="B248" s="6" t="s">
        <v>39</v>
      </c>
      <c r="C248" s="13" t="s">
        <v>122</v>
      </c>
    </row>
    <row r="249" spans="1:3" ht="75">
      <c r="A249" s="33" t="s">
        <v>175</v>
      </c>
      <c r="B249" s="34" t="s">
        <v>176</v>
      </c>
      <c r="C249" s="37" t="s">
        <v>177</v>
      </c>
    </row>
    <row r="250" spans="1:3" ht="75">
      <c r="A250" s="33" t="s">
        <v>178</v>
      </c>
      <c r="B250" s="34" t="s">
        <v>179</v>
      </c>
      <c r="C250" s="37" t="s">
        <v>180</v>
      </c>
    </row>
    <row r="251" spans="1:3">
      <c r="A251" s="12"/>
      <c r="B251" s="6"/>
      <c r="C251" s="6"/>
    </row>
    <row r="252" spans="1:3">
      <c r="A252" s="11"/>
    </row>
    <row r="253" spans="1:3">
      <c r="A253" s="3" t="s">
        <v>126</v>
      </c>
    </row>
    <row r="254" spans="1:3">
      <c r="A254" s="15" t="s">
        <v>6</v>
      </c>
      <c r="B254" s="28" t="s">
        <v>127</v>
      </c>
      <c r="C254" s="13" t="s">
        <v>128</v>
      </c>
    </row>
    <row r="255" spans="1:3" ht="15" customHeight="1">
      <c r="A255" s="12"/>
      <c r="B255" s="6"/>
      <c r="C255" s="6"/>
    </row>
    <row r="256" spans="1:3">
      <c r="A256" s="12"/>
      <c r="B256" s="6"/>
      <c r="C256" s="6"/>
    </row>
    <row r="257" spans="1:12">
      <c r="A257" s="12"/>
      <c r="B257" s="6"/>
      <c r="C257" s="6"/>
    </row>
    <row r="258" spans="1:12">
      <c r="A258" s="11"/>
    </row>
    <row r="259" spans="1:12">
      <c r="A259" s="3" t="s">
        <v>129</v>
      </c>
    </row>
    <row r="260" spans="1:12">
      <c r="A260" s="131"/>
      <c r="B260" s="132"/>
      <c r="C260" s="132"/>
      <c r="D260" s="132"/>
      <c r="E260" s="132"/>
      <c r="F260" s="133"/>
    </row>
    <row r="261" spans="1:12">
      <c r="A261" s="134"/>
      <c r="B261" s="135"/>
      <c r="C261" s="135"/>
      <c r="D261" s="135"/>
      <c r="E261" s="135"/>
      <c r="F261" s="136"/>
    </row>
    <row r="262" spans="1:12">
      <c r="A262" s="134"/>
      <c r="B262" s="135"/>
      <c r="C262" s="135"/>
      <c r="D262" s="135"/>
      <c r="E262" s="135"/>
      <c r="F262" s="136"/>
    </row>
    <row r="263" spans="1:12">
      <c r="A263" s="134"/>
      <c r="B263" s="135"/>
      <c r="C263" s="135"/>
      <c r="D263" s="135"/>
      <c r="E263" s="135"/>
      <c r="F263" s="136"/>
    </row>
    <row r="264" spans="1:12">
      <c r="A264" s="134"/>
      <c r="B264" s="135"/>
      <c r="C264" s="135"/>
      <c r="D264" s="135"/>
      <c r="E264" s="135"/>
      <c r="F264" s="136"/>
    </row>
    <row r="265" spans="1:12">
      <c r="A265" s="134"/>
      <c r="B265" s="135"/>
      <c r="C265" s="135"/>
      <c r="D265" s="135"/>
      <c r="E265" s="135"/>
      <c r="F265" s="136"/>
    </row>
    <row r="266" spans="1:12">
      <c r="A266" s="137"/>
      <c r="B266" s="138"/>
      <c r="C266" s="138"/>
      <c r="D266" s="138"/>
      <c r="E266" s="138"/>
      <c r="F266" s="139"/>
    </row>
    <row r="267" spans="1:12">
      <c r="E267" s="17"/>
      <c r="F267" s="121"/>
      <c r="G267" s="17"/>
    </row>
    <row r="268" spans="1:12" ht="15.75">
      <c r="A268" s="181" t="s">
        <v>441</v>
      </c>
      <c r="B268" s="181"/>
      <c r="C268" s="181"/>
      <c r="D268" s="181"/>
      <c r="E268" s="181"/>
      <c r="F268" s="181"/>
      <c r="G268" s="181"/>
      <c r="H268" s="181"/>
      <c r="I268" s="181"/>
      <c r="J268" s="181"/>
      <c r="K268" s="181"/>
      <c r="L268" s="181"/>
    </row>
    <row r="269" spans="1:12">
      <c r="E269" s="17"/>
      <c r="F269" s="18"/>
      <c r="G269" s="17"/>
    </row>
  </sheetData>
  <mergeCells count="46">
    <mergeCell ref="A268:L268"/>
    <mergeCell ref="A9:L9"/>
    <mergeCell ref="A1:L6"/>
    <mergeCell ref="A7:L7"/>
    <mergeCell ref="H103:H105"/>
    <mergeCell ref="D106:D107"/>
    <mergeCell ref="E106:E107"/>
    <mergeCell ref="A108:A111"/>
    <mergeCell ref="B108:B111"/>
    <mergeCell ref="C108:C111"/>
    <mergeCell ref="D108:D111"/>
    <mergeCell ref="G103:G105"/>
    <mergeCell ref="J116:L116"/>
    <mergeCell ref="J115:L115"/>
    <mergeCell ref="A131:A132"/>
    <mergeCell ref="B131:B132"/>
    <mergeCell ref="C61:C65"/>
    <mergeCell ref="A102:A107"/>
    <mergeCell ref="B102:B107"/>
    <mergeCell ref="C102:C107"/>
    <mergeCell ref="D102:D105"/>
    <mergeCell ref="E103:E105"/>
    <mergeCell ref="F103:F105"/>
    <mergeCell ref="A113:A114"/>
    <mergeCell ref="B47:H47"/>
    <mergeCell ref="G169:G200"/>
    <mergeCell ref="A15:H20"/>
    <mergeCell ref="A23:H28"/>
    <mergeCell ref="B187:C187"/>
    <mergeCell ref="A181:A187"/>
    <mergeCell ref="A188:A192"/>
    <mergeCell ref="B194:C194"/>
    <mergeCell ref="B192:C192"/>
    <mergeCell ref="A193:A194"/>
    <mergeCell ref="A50:F52"/>
    <mergeCell ref="A199:C199"/>
    <mergeCell ref="A166:A171"/>
    <mergeCell ref="B171:C171"/>
    <mergeCell ref="B180:C180"/>
    <mergeCell ref="A172:A180"/>
    <mergeCell ref="B197:C197"/>
    <mergeCell ref="A195:A197"/>
    <mergeCell ref="B113:B114"/>
    <mergeCell ref="C113:C114"/>
    <mergeCell ref="D113:D114"/>
    <mergeCell ref="A260:F266"/>
  </mergeCells>
  <hyperlinks>
    <hyperlink ref="B47" r:id="rId1" display="http://www.mdi.gov.py/images/CRCC2021/Resolucion%20N%C2%B0%2054-2021.pdf" xr:uid="{00AF85A6-AA4B-427B-9472-9141DD83AB3F}"/>
    <hyperlink ref="C235" r:id="rId2" xr:uid="{BA259E95-A8E3-4A6A-A457-AB89AEEB4C14}"/>
    <hyperlink ref="E66" r:id="rId3" xr:uid="{8342EB78-3025-492D-9D33-56B341CD9D53}"/>
    <hyperlink ref="G85" r:id="rId4" xr:uid="{680342B6-705E-44A1-AA9D-1B223E3C11C6}"/>
    <hyperlink ref="G220" r:id="rId5" xr:uid="{5B84E6A8-BECD-4E34-ACB5-0B6359B6B6DC}"/>
    <hyperlink ref="G221" r:id="rId6" xr:uid="{0F18A216-7C41-4F36-8662-D333722379AA}"/>
    <hyperlink ref="G228" r:id="rId7" xr:uid="{6805F378-EA36-487E-A342-E46328297941}"/>
    <hyperlink ref="F125" r:id="rId8" xr:uid="{2C0305AF-CEB8-44D3-81B6-91265167672C}"/>
    <hyperlink ref="F126" r:id="rId9" xr:uid="{BA5405DD-7AEC-48CD-9A50-140E8938509B}"/>
    <hyperlink ref="F127" r:id="rId10" xr:uid="{4BB9FA83-D3F9-4319-8E3B-9F6C67D964EE}"/>
    <hyperlink ref="F128" r:id="rId11" xr:uid="{AF4CEDD3-FA0A-4BA8-AEA6-3A65EC4D16B6}"/>
    <hyperlink ref="F129" r:id="rId12" xr:uid="{C81BFC8F-4467-4C6D-8B5F-FC1E6C299549}"/>
    <hyperlink ref="F130" r:id="rId13" xr:uid="{F028023F-4322-4501-BAAC-1E1AAC6A68EA}"/>
    <hyperlink ref="F131" r:id="rId14" xr:uid="{6E72F979-008E-4198-8C13-0E6AA582AE5E}"/>
    <hyperlink ref="F132" r:id="rId15" xr:uid="{0FA3A3AF-EDAF-43A2-B818-71E591996310}"/>
    <hyperlink ref="F133" r:id="rId16" xr:uid="{F8E01D26-2431-4D60-8D5B-D1387C219DCD}"/>
    <hyperlink ref="F134" r:id="rId17" xr:uid="{4FC9B532-B802-42EB-A247-6AA6409BCA0F}"/>
    <hyperlink ref="F135" r:id="rId18" xr:uid="{5A2A3E54-8FB5-45ED-9B9B-A5DD48161585}"/>
    <hyperlink ref="F136" r:id="rId19" xr:uid="{54806586-EB82-4BB5-AEAE-DDD20492F9A5}"/>
    <hyperlink ref="F137" r:id="rId20" xr:uid="{083EF1A2-189A-4A4B-9197-1FA14C4AF44E}"/>
    <hyperlink ref="F138" r:id="rId21" xr:uid="{015068D4-7AD4-48CC-BEB0-84DC676A9372}"/>
    <hyperlink ref="F139" r:id="rId22" xr:uid="{3A4ED7F8-A96D-44E2-9FBB-7A2590BA9877}"/>
    <hyperlink ref="F140" r:id="rId23" xr:uid="{4D72023F-01B2-4C3C-8712-79E84FD51132}"/>
    <hyperlink ref="F141" r:id="rId24" xr:uid="{0CB4CA4C-371E-4274-B0FF-643E674EC696}"/>
    <hyperlink ref="F142" r:id="rId25" xr:uid="{41C8FB64-BB34-4184-989A-D6446C5B98B3}"/>
    <hyperlink ref="F143" r:id="rId26" xr:uid="{87F0AD69-5504-4774-97CF-BD6FD0181132}"/>
    <hyperlink ref="F144" r:id="rId27" xr:uid="{C9BD75A7-899B-40C0-9C8D-532CA1CE9485}"/>
    <hyperlink ref="F145" r:id="rId28" xr:uid="{4241B887-014C-48D4-A59A-F4E251B3A508}"/>
    <hyperlink ref="F146" r:id="rId29" xr:uid="{1D5120C5-3A77-4F76-8B75-F00F3F80A5E3}"/>
    <hyperlink ref="F147" r:id="rId30" xr:uid="{35BC2262-2764-4412-9195-1966D0D5E784}"/>
    <hyperlink ref="F148" r:id="rId31" xr:uid="{AF95B9B1-0ACB-441F-881F-5D04B4618D99}"/>
    <hyperlink ref="F149" r:id="rId32" xr:uid="{1144DD84-6A40-4600-B2D0-0C6D2B164944}"/>
    <hyperlink ref="F150" r:id="rId33" xr:uid="{70056C45-CE32-4BC1-BC09-C9E78ADCEC95}"/>
    <hyperlink ref="F151" r:id="rId34" xr:uid="{7F8E8F8A-EBF1-4749-8C6A-9ABE03435BC7}"/>
    <hyperlink ref="F152" r:id="rId35" xr:uid="{D5B70AA0-BEC1-4292-B6A6-81093AD8AD9A}"/>
    <hyperlink ref="F153" r:id="rId36" xr:uid="{6FC0476E-505B-489E-9D6C-DCDB69557723}"/>
    <hyperlink ref="F154" r:id="rId37" xr:uid="{336A3A70-9EC8-49A2-A597-8E3954AB2726}"/>
    <hyperlink ref="F155" r:id="rId38" xr:uid="{BDBF24AD-125D-46DE-BA00-0F524C093E4A}"/>
    <hyperlink ref="F156" r:id="rId39" xr:uid="{D8026657-8710-4DB8-A09D-A244D62F0C14}"/>
    <hyperlink ref="F157" r:id="rId40" xr:uid="{19528279-519E-4F2D-A23E-6D2FDC7EF658}"/>
    <hyperlink ref="F158" r:id="rId41" xr:uid="{2287EE4E-F5AF-47BE-8A50-9208E49B2A87}"/>
    <hyperlink ref="F159" r:id="rId42" xr:uid="{C849A0E1-B013-41D3-A09C-D087E16090F7}"/>
    <hyperlink ref="F160" r:id="rId43" xr:uid="{AE04C198-E2F4-41FA-BD04-7AB5516061C9}"/>
    <hyperlink ref="F161" r:id="rId44" xr:uid="{35A5203C-B89E-487B-B7F5-2B4BF91B8E3C}"/>
    <hyperlink ref="I106" r:id="rId45" display="https://mdipy-my.sharepoint.com/:b:/g/personal/natalia_caballero_mdi_gov_py/EVajtb1WaaBHl-MI9SwRBkgBLT5wLmjOcMjlklRhpfujpA?e=ppsiIw" xr:uid="{04FB66E2-8036-4CB9-82BD-3ACB09796C9E}"/>
    <hyperlink ref="I108" r:id="rId46" xr:uid="{D51EDD8D-F747-459F-8F1C-D41A0C4608EF}"/>
    <hyperlink ref="I109" r:id="rId47" xr:uid="{72732934-3ED7-4174-938E-1FFB2C9B4303}"/>
    <hyperlink ref="I112" r:id="rId48" xr:uid="{974704CC-0053-41F5-BE44-71EA4781071B}"/>
    <hyperlink ref="I117" r:id="rId49" xr:uid="{770D4B4F-4593-4B66-A7A4-E0229621F9F2}"/>
    <hyperlink ref="I118:I119" r:id="rId50" display="http://www.mdi.gov.py/" xr:uid="{383D1136-5D6E-4E74-B403-A526840D3F75}"/>
  </hyperlinks>
  <pageMargins left="0.23622047244094491" right="0.19685039370078741" top="0.49" bottom="0.27559055118110237" header="0.23622047244094491" footer="0.15748031496062992"/>
  <pageSetup paperSize="281" scale="48" fitToHeight="0" orientation="landscape" r:id="rId51"/>
  <rowBreaks count="3" manualBreakCount="3">
    <brk id="67" max="11" man="1"/>
    <brk id="124" max="11" man="1"/>
    <brk id="233" max="11" man="1"/>
  </rowBreaks>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Rendición de Cuentas</vt:lpstr>
      <vt:lpstr>'Rendición de Cuentas'!Área_de_impresión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SENAC</dc:creator>
  <cp:keywords/>
  <dc:description/>
  <cp:lastModifiedBy>USER-PC</cp:lastModifiedBy>
  <cp:revision/>
  <cp:lastPrinted>2021-07-14T15:34:44Z</cp:lastPrinted>
  <dcterms:created xsi:type="dcterms:W3CDTF">2020-06-23T19:35:00Z</dcterms:created>
  <dcterms:modified xsi:type="dcterms:W3CDTF">2021-07-14T15:37:37Z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